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5" yWindow="65236" windowWidth="15180" windowHeight="11640" tabRatio="601" activeTab="0"/>
  </bookViews>
  <sheets>
    <sheet name="Perf Targets - DO NOT EDIT" sheetId="1" r:id="rId1"/>
    <sheet name="JC Provs" sheetId="2" r:id="rId2"/>
    <sheet name="PC Provs" sheetId="3" r:id="rId3"/>
    <sheet name="Comp Appts." sheetId="4" r:id="rId4"/>
    <sheet name="TA_TBTA Transfer" sheetId="5" r:id="rId5"/>
  </sheets>
  <definedNames>
    <definedName name="_xlnm.Print_Area" localSheetId="3">'Comp Appts.'!$C$1:$N$79</definedName>
    <definedName name="_xlnm.Print_Area" localSheetId="1">'JC Provs'!$C$1:$N$42</definedName>
    <definedName name="_xlnm.Print_Area" localSheetId="2">'PC Provs'!$C$1:$K$37</definedName>
    <definedName name="_xlnm.Print_Area" localSheetId="4">'TA_TBTA Transfer'!$A$1:$B$25</definedName>
    <definedName name="_xlnm.Print_Titles" localSheetId="3">'Comp Appts.'!$6:$8</definedName>
  </definedNames>
  <calcPr fullCalcOnLoad="1"/>
</workbook>
</file>

<file path=xl/sharedStrings.xml><?xml version="1.0" encoding="utf-8"?>
<sst xmlns="http://schemas.openxmlformats.org/spreadsheetml/2006/main" count="474" uniqueCount="286">
  <si>
    <t>Temporary Title Codes</t>
  </si>
  <si>
    <t>Non-competitive, Exempt, Labor Requests</t>
  </si>
  <si>
    <t>Jurisdiction Classification</t>
  </si>
  <si>
    <t>Position Classification</t>
  </si>
  <si>
    <t>Broadbanding</t>
  </si>
  <si>
    <t>Consolidation</t>
  </si>
  <si>
    <t>Titles With Few Incumbents</t>
  </si>
  <si>
    <t>TA/TBTA Transfer</t>
  </si>
  <si>
    <t>Plan Year</t>
  </si>
  <si>
    <t>6-Month</t>
  </si>
  <si>
    <t>Number of Provisional Appointments To Be Reduced, By Action Category+</t>
  </si>
  <si>
    <t>Jurisdictional Classification Category</t>
  </si>
  <si>
    <t>Number of Provisionals Resolved By</t>
  </si>
  <si>
    <t>Total Provisionals Resolved Per Title</t>
  </si>
  <si>
    <t>TOTALS</t>
  </si>
  <si>
    <t>Number of Provisionals Serving In Title</t>
  </si>
  <si>
    <t>Total Provisionials Remaining Per Title (if any)</t>
  </si>
  <si>
    <t>Will The Position Be Competitively Examined? (Y/N)</t>
  </si>
  <si>
    <t>Unresolved Titles</t>
  </si>
  <si>
    <t>Scheduled Date of Examination</t>
  </si>
  <si>
    <t>Date Public Hearing Held</t>
  </si>
  <si>
    <t>Date Resolution Submitted to SCSC</t>
  </si>
  <si>
    <t xml:space="preserve">*If the total number of resolved provisional appointments is less than the number of provisional appointments scheduled for resolution in the performance targets, an </t>
  </si>
  <si>
    <t>explanation of the reasons why the target has not been met, and a schedule for resolution of the provisional appointments is needed under separate cover.</t>
  </si>
  <si>
    <t>Titles Subject To Action This Reporting Period</t>
  </si>
  <si>
    <t>By Position Classification</t>
  </si>
  <si>
    <t>No. of Provisionals Resolved</t>
  </si>
  <si>
    <t>Date Action Began</t>
  </si>
  <si>
    <t>Date Action Was Finalized</t>
  </si>
  <si>
    <t>an explanation of the reasons why the target has not been met, and a schedule for resolution of the provisional appointments is needed under separate cover.</t>
  </si>
  <si>
    <t xml:space="preserve">*If the total number of resolved provisional appointments is less than the number of provisional appointments scheduled for resolution in the performance targets </t>
  </si>
  <si>
    <t>Position Classification Actions and Provisional Appointments Resolved Through Position Classification</t>
  </si>
  <si>
    <t>Examinations, Eligible Lists &amp; Provisionals Resolved Through Competitive Means</t>
  </si>
  <si>
    <t>Titles Scheduled and/or Subject To Action This Reporting Period</t>
  </si>
  <si>
    <t>Date Examination Was Held</t>
  </si>
  <si>
    <t>Date Examination Was Completed</t>
  </si>
  <si>
    <t>Examination Scheduling and Administration</t>
  </si>
  <si>
    <t>Eligible List Administration</t>
  </si>
  <si>
    <t>Date Eligible List Established</t>
  </si>
  <si>
    <t>Date(s) Certified</t>
  </si>
  <si>
    <t>Totals @ End</t>
  </si>
  <si>
    <t>Benchmarks</t>
  </si>
  <si>
    <t>No. of Eligibles on List at Establishment</t>
  </si>
  <si>
    <t>No. of Eligibles Remaining on List</t>
  </si>
  <si>
    <t>DCAS Progress Report</t>
  </si>
  <si>
    <t>Date Action Occurred</t>
  </si>
  <si>
    <t>Action Description</t>
  </si>
  <si>
    <t>Summary of Progress to Secure TA/TBTA Transfer Legislation</t>
  </si>
  <si>
    <t>TOTAL</t>
  </si>
  <si>
    <t>Title Code Subject To Action This Reporting Period</t>
  </si>
  <si>
    <t>Title Categories Subject To Action This Reporting Period</t>
  </si>
  <si>
    <t xml:space="preserve"> </t>
  </si>
  <si>
    <t>Code for Action Comments</t>
  </si>
  <si>
    <r>
      <t xml:space="preserve"> </t>
    </r>
    <r>
      <rPr>
        <vertAlign val="superscript"/>
        <sz val="10"/>
        <rFont val="Arial"/>
        <family val="2"/>
      </rPr>
      <t>+</t>
    </r>
    <r>
      <rPr>
        <sz val="10"/>
        <rFont val="Arial"/>
        <family val="0"/>
      </rPr>
      <t xml:space="preserve"> This cannot be a formula since appointments are made for a variety of different reasons, not always to replace provisionals. </t>
    </r>
  </si>
  <si>
    <t xml:space="preserve"> +Adjustment for Multiple Actions has been omitted.  The final Action used to reduce the provisional appointment should be reported as the resolution method for the provisional appointment.</t>
  </si>
  <si>
    <t>THESE TWO COLUMNS ARE NOT SET TO PRINT</t>
  </si>
  <si>
    <t>THESE  COLUMNS ARE NOT SET TO PRINT</t>
  </si>
  <si>
    <t>40510</t>
  </si>
  <si>
    <t>No. of Appointments Made **</t>
  </si>
  <si>
    <t>**Appointments made may include filling vacancies as well as replacing provisionals.</t>
  </si>
  <si>
    <t>Jurisdictional Classification Actions and Provisional Appointments Resolved Through Jurisdictional Classification</t>
  </si>
  <si>
    <t>Total Provisionals Remaining Per Title (if any)</t>
  </si>
  <si>
    <r>
      <t xml:space="preserve">Total Provisionals Remaining Per Title (if any) </t>
    </r>
    <r>
      <rPr>
        <b/>
        <vertAlign val="superscript"/>
        <sz val="10"/>
        <rFont val="Arial"/>
        <family val="2"/>
      </rPr>
      <t>+</t>
    </r>
  </si>
  <si>
    <t>B - Multiple lists were established; some lists were established prior to the reporting period.</t>
  </si>
  <si>
    <t>C - This is a promo only list; appointments were made in agencies with no lists.</t>
  </si>
  <si>
    <t>D - Provisional appointments were made prior to list establishment.</t>
  </si>
  <si>
    <t>E - "No. of Eligibles Remaining on List" is not reported as no provisionals were serving during the reporting period.</t>
  </si>
  <si>
    <t>Executive Program Specialist</t>
  </si>
  <si>
    <t>Strategic Initiative Specialist</t>
  </si>
  <si>
    <t>N</t>
  </si>
  <si>
    <t>Community Liaison Worker</t>
  </si>
  <si>
    <t>Confidential Strategy Planner</t>
  </si>
  <si>
    <t>52015</t>
  </si>
  <si>
    <t>Mortuary Technician</t>
  </si>
  <si>
    <t>n/a</t>
  </si>
  <si>
    <t>PC</t>
  </si>
  <si>
    <t>Reclass to Labor</t>
  </si>
  <si>
    <t>31621</t>
  </si>
  <si>
    <t>Inspector (Cement Test)</t>
  </si>
  <si>
    <t>Delete Vacant Title</t>
  </si>
  <si>
    <t>56067</t>
  </si>
  <si>
    <t xml:space="preserve">Comprehensive Health Coord. </t>
  </si>
  <si>
    <t>56066</t>
  </si>
  <si>
    <t>Asst.Comprehensive Health Coord</t>
  </si>
  <si>
    <t>56068</t>
  </si>
  <si>
    <t>Sr Comprehensive Health Coord</t>
  </si>
  <si>
    <t>51452</t>
  </si>
  <si>
    <t>Administrator of Youth Svces</t>
  </si>
  <si>
    <t>51450</t>
  </si>
  <si>
    <t>Admin of YS (Research)</t>
  </si>
  <si>
    <t>51448</t>
  </si>
  <si>
    <t>Asst Admin of YS</t>
  </si>
  <si>
    <t>51442</t>
  </si>
  <si>
    <t>Asst Supvr of YS</t>
  </si>
  <si>
    <t>51440</t>
  </si>
  <si>
    <t>Asst Supvr of YS (Research)</t>
  </si>
  <si>
    <t>51436</t>
  </si>
  <si>
    <t>Asst YS Specialist</t>
  </si>
  <si>
    <t>51444</t>
  </si>
  <si>
    <t>Supervisor of YS</t>
  </si>
  <si>
    <t>51446</t>
  </si>
  <si>
    <t>Supervisor of YS (Research)</t>
  </si>
  <si>
    <t>51438</t>
  </si>
  <si>
    <t>Youth Services Specialist</t>
  </si>
  <si>
    <t>12616</t>
  </si>
  <si>
    <t>Training Development Spec Trainee</t>
  </si>
  <si>
    <t>10302</t>
  </si>
  <si>
    <t xml:space="preserve">*Word Processor </t>
  </si>
  <si>
    <t>31271</t>
  </si>
  <si>
    <t>Reg Director (Pest Control)</t>
  </si>
  <si>
    <t>PN</t>
  </si>
  <si>
    <t>Reclass to Existing NC Title</t>
  </si>
  <si>
    <t>56093</t>
  </si>
  <si>
    <t>56092</t>
  </si>
  <si>
    <t>Asst Comm Liaison Worker</t>
  </si>
  <si>
    <t>56094</t>
  </si>
  <si>
    <t>Senior Comm Liaison Worker</t>
  </si>
  <si>
    <t>56095</t>
  </si>
  <si>
    <t>Principal Comm Liaison Worker</t>
  </si>
  <si>
    <t>56091</t>
  </si>
  <si>
    <t xml:space="preserve">Comm.Liaison Trainee </t>
  </si>
  <si>
    <t>PU</t>
  </si>
  <si>
    <t>*If the total number of resolved provisional appointments is less than the number of provisional appointments scheduled for resolution in the performance targets, an explanation of the reasons why the target has not been met, and a schedule for resolution of the provisional appointments is needed under separate cover.</t>
  </si>
  <si>
    <t>91569</t>
  </si>
  <si>
    <t>Second Mate</t>
  </si>
  <si>
    <t>91526</t>
  </si>
  <si>
    <t>Chief Mate</t>
  </si>
  <si>
    <t>06252</t>
  </si>
  <si>
    <t>Third Mate</t>
  </si>
  <si>
    <t>Accountant</t>
  </si>
  <si>
    <t>DP</t>
  </si>
  <si>
    <t>40517</t>
  </si>
  <si>
    <t>Associate Accountant</t>
  </si>
  <si>
    <t>40526</t>
  </si>
  <si>
    <t>Bookkeeper</t>
  </si>
  <si>
    <t>40527</t>
  </si>
  <si>
    <t>Associate Bookkeeper</t>
  </si>
  <si>
    <t>60860</t>
  </si>
  <si>
    <t>Business Promotion Coordinator</t>
  </si>
  <si>
    <t>60861</t>
  </si>
  <si>
    <t>Associate Bus. Prom. Coordinator</t>
  </si>
  <si>
    <t>40502</t>
  </si>
  <si>
    <t>Management Auditor</t>
  </si>
  <si>
    <t>40503</t>
  </si>
  <si>
    <t>Associate Management Auditor</t>
  </si>
  <si>
    <t>52016</t>
  </si>
  <si>
    <t>Senior Mortuary Technician</t>
  </si>
  <si>
    <t>52017</t>
  </si>
  <si>
    <t>Principal Mortuary Technician</t>
  </si>
  <si>
    <t>52085</t>
  </si>
  <si>
    <t>Asst. Coord. of Mortuary Services</t>
  </si>
  <si>
    <t>52090</t>
  </si>
  <si>
    <t>Coord. of Mortuary Services</t>
  </si>
  <si>
    <t>Report Date: 4/30/09</t>
  </si>
  <si>
    <t>PC - Pending: Awaiting Union Certification</t>
  </si>
  <si>
    <t xml:space="preserve">PN - Pending: Reclassification to an Existing Non-Competitive Title </t>
  </si>
  <si>
    <t>PU - Pending Union Discussions</t>
  </si>
  <si>
    <t>DP - Implementation Delayed for Payroll Actions</t>
  </si>
  <si>
    <t>F - Multiple lists established; Old List is non-viable; New List recently established.</t>
  </si>
  <si>
    <t>G - List is currently non-viable.</t>
  </si>
  <si>
    <t>I - Provisionals Resolved after 03/31/09 Charter.</t>
  </si>
  <si>
    <t>H - Data Error Being Investigated.</t>
  </si>
  <si>
    <t>10050</t>
  </si>
  <si>
    <t xml:space="preserve">COMPUTER SYSTEMS MANAGER                                    </t>
  </si>
  <si>
    <t>1/9/09 - 3/31/09</t>
  </si>
  <si>
    <t>11704</t>
  </si>
  <si>
    <t>SUPERVISOR OF OFFICE MACHINE OPERATIONS</t>
  </si>
  <si>
    <t>12202</t>
  </si>
  <si>
    <t>SUPERVISOR OF STOCK WORKERS</t>
  </si>
  <si>
    <t>12204</t>
  </si>
  <si>
    <t>SUPERVISOR OF HOUSING STOCK WORKERS</t>
  </si>
  <si>
    <t>20215</t>
  </si>
  <si>
    <t xml:space="preserve">CIVIL ENGINEER                                              </t>
  </si>
  <si>
    <t>20415</t>
  </si>
  <si>
    <t xml:space="preserve">MECHANICAL ENGINEER                                         </t>
  </si>
  <si>
    <t>2/12/09 - 3/31/09</t>
  </si>
  <si>
    <t>21215</t>
  </si>
  <si>
    <t xml:space="preserve">ARCHITECT                                                   </t>
  </si>
  <si>
    <t>21315</t>
  </si>
  <si>
    <t xml:space="preserve">LANDSCAPE ARCHITECT                                         </t>
  </si>
  <si>
    <t>30315</t>
  </si>
  <si>
    <t xml:space="preserve">SUPERVISING DEPUTY SHERIFF-AL I ((ONLY))                    </t>
  </si>
  <si>
    <t>31661</t>
  </si>
  <si>
    <t>FIRE PROTECTION INSPECTOR</t>
  </si>
  <si>
    <t>31670</t>
  </si>
  <si>
    <t xml:space="preserve">INSPECTOR (HOUSING)                                         </t>
  </si>
  <si>
    <t>1/27/09 - 3/9/09</t>
  </si>
  <si>
    <t>34202</t>
  </si>
  <si>
    <t>CONSTRUCTION PROJECT MANAGER</t>
  </si>
  <si>
    <t>MANAGEMENT AUDITOR</t>
  </si>
  <si>
    <t>51810</t>
  </si>
  <si>
    <t>PROBATION OFFICER</t>
  </si>
  <si>
    <t>52304</t>
  </si>
  <si>
    <t>CASEWORKER</t>
  </si>
  <si>
    <t>52311</t>
  </si>
  <si>
    <t>SUPERVISOR I (SOCIAL SERVICES)</t>
  </si>
  <si>
    <t>52314</t>
  </si>
  <si>
    <t>JOB OPPORTUNITY SPECIALIST</t>
  </si>
  <si>
    <t>52366</t>
  </si>
  <si>
    <t xml:space="preserve">CHILD PROTECTIVE SPECIALIST                                 </t>
  </si>
  <si>
    <t>2/20/09 - 3/26/09</t>
  </si>
  <si>
    <t>52370</t>
  </si>
  <si>
    <t>CHILD WELFARE SPECIALIST SUPERVISOR</t>
  </si>
  <si>
    <t>52631</t>
  </si>
  <si>
    <t>SUPERVISOR I (SOCIAL WORK)</t>
  </si>
  <si>
    <t>53053</t>
  </si>
  <si>
    <t xml:space="preserve">EMERGENCY MEDICAL SPECIALIST-EMT                            </t>
  </si>
  <si>
    <t>53054</t>
  </si>
  <si>
    <t xml:space="preserve">EMERGENCY MEDICAL SPECIALIST-PARAMEDIC                      </t>
  </si>
  <si>
    <t>1/26/09 - 3/16/09</t>
  </si>
  <si>
    <t>60817</t>
  </si>
  <si>
    <t>SCHOOL SAFETY AGENT</t>
  </si>
  <si>
    <t>70210</t>
  </si>
  <si>
    <t xml:space="preserve">POLICE OFFICER                                              </t>
  </si>
  <si>
    <t>12/24/2008 - 1/9/2009</t>
  </si>
  <si>
    <t>70235</t>
  </si>
  <si>
    <t>SERGEANT  (POLICE)</t>
  </si>
  <si>
    <t>70365</t>
  </si>
  <si>
    <t>CAPTAIN (FIRE)</t>
  </si>
  <si>
    <t>70410</t>
  </si>
  <si>
    <t xml:space="preserve">CORRECTION OFFICER                                          </t>
  </si>
  <si>
    <t>70811</t>
  </si>
  <si>
    <t>ENVIRONMENTAL POLICE OFFICER</t>
  </si>
  <si>
    <t>71013</t>
  </si>
  <si>
    <t xml:space="preserve">SUPERVISING POLICE COMMUNICATIONS TECHNICIAN                </t>
  </si>
  <si>
    <t>71022</t>
  </si>
  <si>
    <t>EVIDENCE AND PROPERTY CONTROL SPECIALIST</t>
  </si>
  <si>
    <t>71060</t>
  </si>
  <si>
    <t>SUPERVISING FIRE ALARM DISPATCHER</t>
  </si>
  <si>
    <t>71651</t>
  </si>
  <si>
    <t>TRAFFIC ENFORCEMENT AGENT</t>
  </si>
  <si>
    <t>71682</t>
  </si>
  <si>
    <t>ASSOCIATE SANITATION ENFORCEMENT AGENT</t>
  </si>
  <si>
    <t>90728</t>
  </si>
  <si>
    <t>MECHANICAL MAINTAINER - GROUP C</t>
  </si>
  <si>
    <t>90739</t>
  </si>
  <si>
    <t>SEWAGE TREATMENT WORKER</t>
  </si>
  <si>
    <t>90767</t>
  </si>
  <si>
    <t xml:space="preserve">SENIOR SEWAGE TREATMENT WORKER                              </t>
  </si>
  <si>
    <t>91203</t>
  </si>
  <si>
    <t xml:space="preserve">BUS OPERATOR                                                </t>
  </si>
  <si>
    <t>91207</t>
  </si>
  <si>
    <t>CONDUCTOR</t>
  </si>
  <si>
    <t>91619</t>
  </si>
  <si>
    <t xml:space="preserve">HEATING PLANT TECHNICIAN (HOUSING AUTHORITY)                </t>
  </si>
  <si>
    <t>91736</t>
  </si>
  <si>
    <t xml:space="preserve">POWER CABLE MAINTAINER                                      </t>
  </si>
  <si>
    <t>91738</t>
  </si>
  <si>
    <t xml:space="preserve">POWER MAINTAINER, GROUP B                                   </t>
  </si>
  <si>
    <t>91741</t>
  </si>
  <si>
    <t>SIGNAL MAINTAINER</t>
  </si>
  <si>
    <t>91801</t>
  </si>
  <si>
    <t>TRACK EQUIPMENT MAINTAINER</t>
  </si>
  <si>
    <t>91885</t>
  </si>
  <si>
    <t>MAINTENANCE SUPERVISOR (STORES)</t>
  </si>
  <si>
    <t>91893</t>
  </si>
  <si>
    <t>MAINTENANCE SUPERVISOR (SURFACE)</t>
  </si>
  <si>
    <t>91894</t>
  </si>
  <si>
    <t>MAINTENANCE SUPERVISOR (TELEPHONES)</t>
  </si>
  <si>
    <t>91897</t>
  </si>
  <si>
    <t xml:space="preserve">MAINTENANCE SUPERVISOR (VENTILATION AND DRAINAGE)           </t>
  </si>
  <si>
    <t>1/8/09 - 2/19/09</t>
  </si>
  <si>
    <t>91898</t>
  </si>
  <si>
    <t xml:space="preserve">DISPATCHER (SURFACE TRANSPORTATION)                         </t>
  </si>
  <si>
    <t>92010</t>
  </si>
  <si>
    <t xml:space="preserve">DOCKBUILDER                                                 </t>
  </si>
  <si>
    <t>2/17/09 - 2/20/09</t>
  </si>
  <si>
    <t>92025</t>
  </si>
  <si>
    <t xml:space="preserve">SHIP CARPENTER                                              </t>
  </si>
  <si>
    <t>92050</t>
  </si>
  <si>
    <t>REVENUE EQUIPMENT MAINTAINER</t>
  </si>
  <si>
    <t>A - Eligibles remaining on lists established prior to the reporting period.</t>
  </si>
  <si>
    <t>E</t>
  </si>
  <si>
    <t>B</t>
  </si>
  <si>
    <t>D</t>
  </si>
  <si>
    <t>A</t>
  </si>
  <si>
    <t>A, G</t>
  </si>
  <si>
    <t>G</t>
  </si>
  <si>
    <t>DCAS Six-Month Performance Targets and Numbers of Provisional Appointments To Be Eliminated</t>
  </si>
  <si>
    <t>Competitive Appointments To Be Made from Eligible Lists</t>
  </si>
  <si>
    <t>Total # of Competitive Class Employees as of 5/31/08</t>
  </si>
  <si>
    <t>Total # of Provisional Employees as of 5/31/08</t>
  </si>
  <si>
    <t>Target Number of Provisionals To Be Reduced</t>
  </si>
  <si>
    <t>DCAS met with TA to review TA's proposed targets for the divestiture.</t>
  </si>
  <si>
    <t>DCAS discussed with TA the terms regarding their use of the DCAS databases.</t>
  </si>
  <si>
    <t>DCAS met with TA to discuss technical issues related to the option of using our systems.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</si>
</sst>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10">
    <font>
      <sz val="10"/>
      <name val="Arial"/>
      <family val="0"/>
    </font>
    <font>
      <sz val="8"/>
      <name val="Arial"/>
      <family val="0"/>
    </font>
    <font>
      <b/>
      <sz val="10"/>
      <name val="Arial"/>
      <family val="2"/>
    </font>
    <font>
      <b/>
      <u val="single"/>
      <sz val="10"/>
      <name val="Arial"/>
      <family val="2"/>
    </font>
    <font>
      <vertAlign val="superscript"/>
      <sz val="10"/>
      <name val="Arial"/>
      <family val="2"/>
    </font>
    <font>
      <b/>
      <vertAlign val="superscript"/>
      <sz val="10"/>
      <name val="Arial"/>
      <family val="2"/>
    </font>
    <font>
      <b/>
      <sz val="14"/>
      <name val="Arial"/>
      <family val="2"/>
    </font>
    <font>
      <sz val="10"/>
      <color indexed="8"/>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3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0">
    <xf numFmtId="0" fontId="0" fillId="0" borderId="0" xfId="0" applyAlignment="1">
      <alignment/>
    </xf>
    <xf numFmtId="0" fontId="2" fillId="2" borderId="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0" fillId="0" borderId="0" xfId="0" applyAlignment="1">
      <alignment vertical="center"/>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5" xfId="0" applyFont="1" applyFill="1" applyBorder="1" applyAlignment="1">
      <alignment vertical="center"/>
    </xf>
    <xf numFmtId="0" fontId="2" fillId="2" borderId="6" xfId="0" applyFont="1" applyFill="1" applyBorder="1" applyAlignment="1">
      <alignment horizontal="centerContinuous" vertical="center"/>
    </xf>
    <xf numFmtId="0" fontId="0" fillId="3" borderId="1" xfId="0" applyFill="1" applyBorder="1" applyAlignment="1">
      <alignment vertical="center"/>
    </xf>
    <xf numFmtId="0" fontId="0" fillId="3" borderId="7" xfId="0" applyFill="1" applyBorder="1" applyAlignment="1">
      <alignment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wrapText="1"/>
    </xf>
    <xf numFmtId="0" fontId="2" fillId="3" borderId="8" xfId="0" applyFont="1" applyFill="1" applyBorder="1" applyAlignment="1">
      <alignment vertical="center" wrapText="1"/>
    </xf>
    <xf numFmtId="14" fontId="0" fillId="0" borderId="9" xfId="0" applyNumberFormat="1"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0" fontId="2" fillId="2" borderId="10" xfId="0" applyFont="1" applyFill="1" applyBorder="1" applyAlignment="1">
      <alignment horizontal="centerContinuous" vertical="center"/>
    </xf>
    <xf numFmtId="0" fontId="0" fillId="2" borderId="10" xfId="0" applyFill="1" applyBorder="1" applyAlignment="1">
      <alignment horizontal="centerContinuous" vertical="center"/>
    </xf>
    <xf numFmtId="0" fontId="0" fillId="2" borderId="2" xfId="0" applyFill="1" applyBorder="1" applyAlignment="1">
      <alignment horizontal="centerContinuous" vertical="center"/>
    </xf>
    <xf numFmtId="0" fontId="2" fillId="2" borderId="0" xfId="0" applyFont="1" applyFill="1" applyBorder="1" applyAlignment="1">
      <alignment horizontal="centerContinuous" vertical="center"/>
    </xf>
    <xf numFmtId="0" fontId="0" fillId="2" borderId="4" xfId="0" applyFill="1" applyBorder="1" applyAlignment="1">
      <alignment horizontal="centerContinuous" vertical="center"/>
    </xf>
    <xf numFmtId="0" fontId="2" fillId="2" borderId="11" xfId="0" applyFont="1" applyFill="1" applyBorder="1" applyAlignment="1">
      <alignment horizontal="centerContinuous" vertical="center"/>
    </xf>
    <xf numFmtId="0" fontId="2" fillId="2" borderId="11" xfId="0" applyFont="1" applyFill="1" applyBorder="1" applyAlignment="1">
      <alignment vertical="center"/>
    </xf>
    <xf numFmtId="0" fontId="0" fillId="2" borderId="6" xfId="0"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10"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2" fillId="3" borderId="3" xfId="0" applyFont="1" applyFill="1" applyBorder="1" applyAlignment="1">
      <alignment horizontal="centerContinuous" vertical="center"/>
    </xf>
    <xf numFmtId="0" fontId="2" fillId="3" borderId="8" xfId="0" applyFont="1" applyFill="1" applyBorder="1" applyAlignment="1">
      <alignment horizontal="centerContinuous" vertical="center"/>
    </xf>
    <xf numFmtId="0" fontId="2" fillId="3" borderId="5" xfId="0" applyFont="1" applyFill="1" applyBorder="1" applyAlignment="1">
      <alignment horizontal="center" vertical="center" wrapText="1"/>
    </xf>
    <xf numFmtId="0" fontId="3" fillId="3" borderId="0" xfId="0" applyFont="1" applyFill="1" applyBorder="1" applyAlignment="1">
      <alignment horizontal="centerContinuous" vertical="center"/>
    </xf>
    <xf numFmtId="0" fontId="2" fillId="3" borderId="0" xfId="0" applyFont="1" applyFill="1" applyBorder="1" applyAlignment="1">
      <alignment horizontal="centerContinuous" vertical="center"/>
    </xf>
    <xf numFmtId="0" fontId="2" fillId="0" borderId="0" xfId="0" applyFont="1" applyAlignment="1">
      <alignment vertical="center"/>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12" xfId="0" applyFont="1" applyFill="1" applyBorder="1" applyAlignment="1">
      <alignment horizontal="left" vertical="center" wrapText="1"/>
    </xf>
    <xf numFmtId="0" fontId="7" fillId="0" borderId="9" xfId="21" applyFont="1" applyFill="1" applyBorder="1" applyAlignment="1">
      <alignment vertical="center" wrapText="1"/>
      <protection/>
    </xf>
    <xf numFmtId="14" fontId="7" fillId="0" borderId="9" xfId="21" applyNumberFormat="1" applyBorder="1" applyAlignment="1">
      <alignment vertical="center"/>
      <protection/>
    </xf>
    <xf numFmtId="14" fontId="7" fillId="0" borderId="9" xfId="21" applyNumberFormat="1" applyBorder="1" applyAlignment="1">
      <alignment horizontal="center" vertical="center" wrapText="1"/>
      <protection/>
    </xf>
    <xf numFmtId="0" fontId="0" fillId="0" borderId="9" xfId="0" applyBorder="1" applyAlignment="1">
      <alignment horizontal="center" vertical="center"/>
    </xf>
    <xf numFmtId="0" fontId="7" fillId="0" borderId="9" xfId="21" applyFont="1" applyFill="1" applyBorder="1" applyAlignment="1">
      <alignment vertical="center" wrapText="1"/>
      <protection/>
    </xf>
    <xf numFmtId="0" fontId="0" fillId="0" borderId="9" xfId="0" applyFill="1" applyBorder="1" applyAlignment="1">
      <alignment vertical="center"/>
    </xf>
    <xf numFmtId="0" fontId="7" fillId="0" borderId="9" xfId="21" applyFont="1" applyFill="1" applyBorder="1" applyAlignment="1">
      <alignment horizontal="right" vertical="center" wrapText="1"/>
      <protection/>
    </xf>
    <xf numFmtId="14" fontId="7" fillId="0" borderId="9" xfId="21" applyNumberFormat="1" applyBorder="1" applyAlignment="1">
      <alignment vertical="center" wrapText="1"/>
      <protection/>
    </xf>
    <xf numFmtId="0" fontId="0" fillId="4" borderId="13" xfId="0" applyFill="1" applyBorder="1" applyAlignment="1">
      <alignment vertical="center"/>
    </xf>
    <xf numFmtId="0" fontId="0" fillId="4" borderId="14" xfId="0" applyFill="1" applyBorder="1" applyAlignment="1">
      <alignment vertical="center"/>
    </xf>
    <xf numFmtId="0" fontId="2" fillId="4" borderId="13" xfId="0" applyFont="1" applyFill="1" applyBorder="1" applyAlignment="1">
      <alignment vertical="center"/>
    </xf>
    <xf numFmtId="0" fontId="2" fillId="4" borderId="9" xfId="0" applyFont="1" applyFill="1" applyBorder="1" applyAlignment="1">
      <alignment vertical="center"/>
    </xf>
    <xf numFmtId="0" fontId="2" fillId="4" borderId="15" xfId="0" applyFont="1" applyFill="1" applyBorder="1" applyAlignment="1">
      <alignment vertical="center"/>
    </xf>
    <xf numFmtId="0" fontId="0" fillId="3" borderId="3" xfId="0" applyFill="1" applyBorder="1" applyAlignment="1">
      <alignment horizontal="center" vertical="center"/>
    </xf>
    <xf numFmtId="0" fontId="0" fillId="3" borderId="3" xfId="0" applyFill="1" applyBorder="1" applyAlignment="1">
      <alignment vertical="center"/>
    </xf>
    <xf numFmtId="0" fontId="2" fillId="3" borderId="1" xfId="0" applyFont="1" applyFill="1" applyBorder="1" applyAlignment="1">
      <alignment horizontal="centerContinuous" vertical="center"/>
    </xf>
    <xf numFmtId="0" fontId="2" fillId="3" borderId="3" xfId="0" applyFont="1" applyFill="1" applyBorder="1" applyAlignment="1">
      <alignment horizontal="center" vertical="center"/>
    </xf>
    <xf numFmtId="0" fontId="3" fillId="3" borderId="3" xfId="0" applyFont="1" applyFill="1" applyBorder="1" applyAlignment="1">
      <alignment horizontal="centerContinuous" vertical="center" wrapText="1"/>
    </xf>
    <xf numFmtId="0" fontId="3" fillId="3" borderId="4" xfId="0" applyFont="1" applyFill="1" applyBorder="1" applyAlignment="1">
      <alignment horizontal="centerContinuous"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0" fillId="0" borderId="9" xfId="0" applyBorder="1" applyAlignment="1">
      <alignment vertical="center" shrinkToFit="1"/>
    </xf>
    <xf numFmtId="0" fontId="2" fillId="4" borderId="16" xfId="0" applyFont="1" applyFill="1" applyBorder="1" applyAlignment="1">
      <alignment horizontal="center"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0" fillId="4" borderId="1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0" fillId="4" borderId="19"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2" borderId="0" xfId="0" applyFill="1" applyBorder="1" applyAlignment="1">
      <alignment horizontal="centerContinuous" vertical="center"/>
    </xf>
    <xf numFmtId="0" fontId="0" fillId="2" borderId="11" xfId="0" applyFill="1" applyBorder="1" applyAlignment="1">
      <alignment horizontal="centerContinuous" vertical="center"/>
    </xf>
    <xf numFmtId="0" fontId="0" fillId="4" borderId="2" xfId="0" applyFill="1" applyBorder="1" applyAlignment="1">
      <alignment vertical="center"/>
    </xf>
    <xf numFmtId="0" fontId="0" fillId="3" borderId="2" xfId="0" applyFill="1" applyBorder="1" applyAlignment="1">
      <alignment horizontal="centerContinuous" vertical="center"/>
    </xf>
    <xf numFmtId="0" fontId="3" fillId="3" borderId="3" xfId="0" applyFont="1" applyFill="1" applyBorder="1" applyAlignment="1">
      <alignment horizontal="centerContinuous" vertical="center"/>
    </xf>
    <xf numFmtId="0" fontId="2" fillId="3" borderId="4" xfId="0" applyFont="1" applyFill="1" applyBorder="1" applyAlignment="1">
      <alignment horizontal="centerContinuous" vertical="center"/>
    </xf>
    <xf numFmtId="0" fontId="2" fillId="4" borderId="4" xfId="0" applyFont="1" applyFill="1" applyBorder="1" applyAlignment="1">
      <alignment vertical="center"/>
    </xf>
    <xf numFmtId="0" fontId="2" fillId="3" borderId="4" xfId="0" applyFont="1" applyFill="1" applyBorder="1" applyAlignment="1">
      <alignment vertical="center"/>
    </xf>
    <xf numFmtId="0" fontId="2" fillId="3" borderId="0" xfId="0" applyFont="1" applyFill="1" applyBorder="1" applyAlignment="1">
      <alignment vertical="center" wrapText="1"/>
    </xf>
    <xf numFmtId="0" fontId="2" fillId="4" borderId="4" xfId="0" applyFont="1" applyFill="1" applyBorder="1" applyAlignment="1">
      <alignment vertical="center" wrapText="1"/>
    </xf>
    <xf numFmtId="0" fontId="2" fillId="3" borderId="4" xfId="0" applyFont="1" applyFill="1" applyBorder="1" applyAlignment="1">
      <alignment horizontal="center" vertical="center" wrapText="1"/>
    </xf>
    <xf numFmtId="0" fontId="0" fillId="4" borderId="9" xfId="0" applyFill="1" applyBorder="1" applyAlignment="1">
      <alignment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2" fillId="2" borderId="10" xfId="0" applyFont="1" applyFill="1" applyBorder="1" applyAlignment="1">
      <alignment horizontal="centerContinuous" vertical="center" wrapText="1"/>
    </xf>
    <xf numFmtId="0" fontId="0" fillId="2" borderId="2" xfId="0" applyFill="1" applyBorder="1" applyAlignment="1">
      <alignment vertical="center" wrapText="1"/>
    </xf>
    <xf numFmtId="0" fontId="0" fillId="2" borderId="3" xfId="0" applyFill="1" applyBorder="1" applyAlignment="1">
      <alignment vertical="center"/>
    </xf>
    <xf numFmtId="0" fontId="0" fillId="2" borderId="0" xfId="0" applyFill="1" applyBorder="1" applyAlignment="1">
      <alignment vertical="center" wrapText="1"/>
    </xf>
    <xf numFmtId="0" fontId="0" fillId="2" borderId="4" xfId="0" applyFill="1" applyBorder="1" applyAlignment="1">
      <alignment vertical="center" wrapText="1"/>
    </xf>
    <xf numFmtId="0" fontId="2" fillId="2" borderId="7" xfId="0" applyFont="1" applyFill="1" applyBorder="1" applyAlignment="1">
      <alignment horizontal="center" vertical="center" wrapText="1"/>
    </xf>
    <xf numFmtId="0" fontId="0" fillId="2" borderId="2" xfId="0" applyFill="1" applyBorder="1" applyAlignment="1">
      <alignment vertical="center"/>
    </xf>
    <xf numFmtId="0" fontId="2" fillId="2" borderId="12" xfId="0" applyFont="1" applyFill="1" applyBorder="1" applyAlignment="1">
      <alignment horizontal="center" vertical="center" wrapText="1"/>
    </xf>
    <xf numFmtId="0" fontId="0" fillId="2" borderId="5" xfId="0" applyFill="1" applyBorder="1" applyAlignment="1">
      <alignment vertical="center"/>
    </xf>
    <xf numFmtId="0" fontId="0" fillId="2" borderId="11" xfId="0" applyFill="1" applyBorder="1" applyAlignment="1">
      <alignment vertical="center"/>
    </xf>
    <xf numFmtId="0" fontId="0" fillId="2" borderId="6" xfId="0" applyFill="1" applyBorder="1" applyAlignment="1">
      <alignment vertical="center"/>
    </xf>
    <xf numFmtId="0" fontId="2" fillId="3" borderId="7" xfId="0" applyFont="1" applyFill="1" applyBorder="1" applyAlignment="1">
      <alignment vertical="center"/>
    </xf>
    <xf numFmtId="0" fontId="3" fillId="3" borderId="1" xfId="0" applyFont="1" applyFill="1" applyBorder="1" applyAlignment="1">
      <alignment horizontal="centerContinuous" vertical="center" wrapText="1"/>
    </xf>
    <xf numFmtId="0" fontId="3" fillId="3" borderId="10" xfId="0" applyFont="1" applyFill="1" applyBorder="1" applyAlignment="1">
      <alignment horizontal="centerContinuous" vertical="center" wrapText="1"/>
    </xf>
    <xf numFmtId="0" fontId="3" fillId="3" borderId="2" xfId="0" applyFont="1" applyFill="1" applyBorder="1" applyAlignment="1">
      <alignment horizontal="centerContinuous" vertical="center" wrapText="1"/>
    </xf>
    <xf numFmtId="0" fontId="2" fillId="3" borderId="7" xfId="0" applyFont="1" applyFill="1" applyBorder="1" applyAlignment="1">
      <alignment vertical="center" wrapText="1"/>
    </xf>
    <xf numFmtId="0" fontId="2" fillId="3" borderId="20" xfId="0" applyFont="1" applyFill="1" applyBorder="1" applyAlignment="1">
      <alignment vertical="center"/>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0" fontId="2" fillId="3" borderId="23" xfId="0" applyFont="1" applyFill="1" applyBorder="1" applyAlignment="1">
      <alignment vertical="center" wrapText="1"/>
    </xf>
    <xf numFmtId="0" fontId="2" fillId="3" borderId="20" xfId="0" applyFont="1" applyFill="1" applyBorder="1" applyAlignment="1">
      <alignment vertical="center" wrapText="1"/>
    </xf>
    <xf numFmtId="0" fontId="2" fillId="3" borderId="24" xfId="0" applyFont="1" applyFill="1" applyBorder="1" applyAlignment="1">
      <alignment horizontal="center" vertical="center"/>
    </xf>
    <xf numFmtId="3" fontId="0" fillId="0" borderId="24"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3" fontId="0" fillId="4" borderId="24" xfId="0" applyNumberFormat="1" applyFont="1" applyFill="1" applyBorder="1" applyAlignment="1">
      <alignment horizontal="center" vertical="center" wrapText="1"/>
    </xf>
    <xf numFmtId="3" fontId="0" fillId="0" borderId="9" xfId="0" applyNumberFormat="1" applyFont="1" applyFill="1" applyBorder="1" applyAlignment="1">
      <alignment horizontal="center" vertical="center" wrapText="1"/>
    </xf>
    <xf numFmtId="3" fontId="0" fillId="0" borderId="4" xfId="0" applyNumberFormat="1" applyFont="1" applyFill="1" applyBorder="1" applyAlignment="1">
      <alignment vertical="center" wrapText="1"/>
    </xf>
    <xf numFmtId="3" fontId="0" fillId="0" borderId="0" xfId="0" applyNumberFormat="1" applyAlignment="1">
      <alignment vertical="center"/>
    </xf>
    <xf numFmtId="0" fontId="2" fillId="3" borderId="14" xfId="0" applyFont="1" applyFill="1" applyBorder="1" applyAlignment="1">
      <alignment horizontal="center" vertical="center"/>
    </xf>
    <xf numFmtId="3" fontId="0" fillId="0" borderId="15" xfId="0" applyNumberFormat="1" applyFont="1" applyFill="1" applyBorder="1" applyAlignment="1">
      <alignment vertical="center" wrapText="1"/>
    </xf>
    <xf numFmtId="0" fontId="2" fillId="3" borderId="5" xfId="0" applyFont="1" applyFill="1" applyBorder="1" applyAlignment="1">
      <alignment horizontal="center" vertical="center"/>
    </xf>
    <xf numFmtId="3" fontId="0" fillId="0" borderId="6" xfId="0" applyNumberFormat="1" applyFont="1" applyFill="1" applyBorder="1" applyAlignment="1">
      <alignment horizontal="center" vertical="center" wrapText="1"/>
    </xf>
    <xf numFmtId="0" fontId="2" fillId="3" borderId="16" xfId="0" applyFont="1" applyFill="1" applyBorder="1" applyAlignment="1">
      <alignment horizontal="center" vertical="center"/>
    </xf>
    <xf numFmtId="3" fontId="2" fillId="4" borderId="19" xfId="0" applyNumberFormat="1" applyFont="1" applyFill="1" applyBorder="1" applyAlignment="1">
      <alignment horizontal="center" vertical="center" wrapText="1"/>
    </xf>
    <xf numFmtId="0" fontId="2" fillId="2" borderId="26" xfId="0" applyFont="1" applyFill="1" applyBorder="1" applyAlignment="1">
      <alignment vertical="center"/>
    </xf>
    <xf numFmtId="0" fontId="0" fillId="2" borderId="27" xfId="0" applyFill="1" applyBorder="1" applyAlignment="1">
      <alignment vertical="center" wrapText="1"/>
    </xf>
    <xf numFmtId="3" fontId="0" fillId="0" borderId="28" xfId="0" applyNumberFormat="1" applyFill="1" applyBorder="1" applyAlignment="1">
      <alignment vertical="center" wrapText="1"/>
    </xf>
    <xf numFmtId="0" fontId="2" fillId="2" borderId="29" xfId="0" applyFont="1" applyFill="1" applyBorder="1" applyAlignment="1">
      <alignment vertical="center"/>
    </xf>
    <xf numFmtId="0" fontId="0" fillId="2" borderId="22" xfId="0" applyFill="1" applyBorder="1" applyAlignment="1">
      <alignment vertical="center" wrapText="1"/>
    </xf>
    <xf numFmtId="3" fontId="0" fillId="0" borderId="30" xfId="0" applyNumberFormat="1" applyFill="1" applyBorder="1" applyAlignment="1">
      <alignment vertical="center" wrapText="1"/>
    </xf>
    <xf numFmtId="0" fontId="0" fillId="0" borderId="0" xfId="0"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workbookViewId="0" topLeftCell="A1">
      <selection activeCell="F25" sqref="F25"/>
    </sheetView>
  </sheetViews>
  <sheetFormatPr defaultColWidth="9.140625" defaultRowHeight="12.75"/>
  <cols>
    <col min="1" max="1" width="13.57421875" style="3" customWidth="1"/>
    <col min="2" max="2" width="15.8515625" style="70" customWidth="1"/>
    <col min="3" max="3" width="18.8515625" style="70" customWidth="1"/>
    <col min="4" max="4" width="14.8515625" style="70" customWidth="1"/>
    <col min="5" max="5" width="14.140625" style="70" customWidth="1"/>
    <col min="6" max="6" width="13.7109375" style="70" customWidth="1"/>
    <col min="7" max="7" width="21.00390625" style="70" customWidth="1"/>
    <col min="8" max="8" width="9.140625" style="70" customWidth="1"/>
    <col min="9" max="9" width="18.7109375" style="70" customWidth="1"/>
    <col min="10" max="10" width="9.140625" style="70" customWidth="1"/>
    <col min="11" max="16384" width="9.140625" style="3" customWidth="1"/>
  </cols>
  <sheetData>
    <row r="1" spans="1:9" ht="12.75">
      <c r="A1" s="1" t="s">
        <v>278</v>
      </c>
      <c r="B1" s="87"/>
      <c r="C1" s="87"/>
      <c r="D1" s="87"/>
      <c r="E1" s="87"/>
      <c r="F1" s="87"/>
      <c r="G1" s="87"/>
      <c r="H1" s="87"/>
      <c r="I1" s="88"/>
    </row>
    <row r="2" spans="1:9" ht="12.75">
      <c r="A2" s="89"/>
      <c r="B2" s="90"/>
      <c r="C2" s="90"/>
      <c r="D2" s="90"/>
      <c r="E2" s="90"/>
      <c r="F2" s="90"/>
      <c r="G2" s="90"/>
      <c r="H2" s="90"/>
      <c r="I2" s="91"/>
    </row>
    <row r="3" spans="1:10" ht="12.75">
      <c r="A3" s="92" t="s">
        <v>9</v>
      </c>
      <c r="B3" s="1" t="s">
        <v>10</v>
      </c>
      <c r="C3" s="17"/>
      <c r="D3" s="17"/>
      <c r="E3" s="17"/>
      <c r="F3" s="17"/>
      <c r="G3" s="17"/>
      <c r="H3" s="17"/>
      <c r="I3" s="93"/>
      <c r="J3" s="3"/>
    </row>
    <row r="4" spans="1:10" ht="12.75">
      <c r="A4" s="94" t="s">
        <v>41</v>
      </c>
      <c r="B4" s="95"/>
      <c r="C4" s="96"/>
      <c r="D4" s="96"/>
      <c r="E4" s="96"/>
      <c r="F4" s="96"/>
      <c r="G4" s="96"/>
      <c r="H4" s="96"/>
      <c r="I4" s="97"/>
      <c r="J4" s="3"/>
    </row>
    <row r="5" spans="1:9" ht="12.75">
      <c r="A5" s="98"/>
      <c r="B5" s="99" t="s">
        <v>2</v>
      </c>
      <c r="C5" s="100"/>
      <c r="D5" s="101"/>
      <c r="E5" s="99" t="s">
        <v>3</v>
      </c>
      <c r="F5" s="101"/>
      <c r="G5" s="102"/>
      <c r="H5" s="102"/>
      <c r="I5" s="102"/>
    </row>
    <row r="6" spans="1:9" ht="51.75" thickBot="1">
      <c r="A6" s="103" t="s">
        <v>8</v>
      </c>
      <c r="B6" s="104" t="s">
        <v>0</v>
      </c>
      <c r="C6" s="105" t="s">
        <v>1</v>
      </c>
      <c r="D6" s="106" t="s">
        <v>6</v>
      </c>
      <c r="E6" s="104" t="s">
        <v>4</v>
      </c>
      <c r="F6" s="106" t="s">
        <v>5</v>
      </c>
      <c r="G6" s="107" t="s">
        <v>279</v>
      </c>
      <c r="H6" s="107" t="s">
        <v>7</v>
      </c>
      <c r="I6" s="107" t="s">
        <v>282</v>
      </c>
    </row>
    <row r="7" spans="1:9" ht="13.5" thickBot="1">
      <c r="A7" s="108">
        <v>0.5</v>
      </c>
      <c r="B7" s="109"/>
      <c r="C7" s="109">
        <v>2320</v>
      </c>
      <c r="D7" s="110"/>
      <c r="E7" s="109"/>
      <c r="F7" s="109">
        <v>84</v>
      </c>
      <c r="G7" s="109"/>
      <c r="H7" s="109"/>
      <c r="I7" s="111">
        <f>SUM(B7:H7)</f>
        <v>2404</v>
      </c>
    </row>
    <row r="8" spans="1:9" ht="13.5" thickBot="1">
      <c r="A8" s="55">
        <v>1</v>
      </c>
      <c r="B8" s="112"/>
      <c r="C8" s="112">
        <v>469</v>
      </c>
      <c r="D8" s="113"/>
      <c r="E8" s="112"/>
      <c r="F8" s="112">
        <v>92</v>
      </c>
      <c r="G8" s="114"/>
      <c r="H8" s="112"/>
      <c r="I8" s="111">
        <f aca="true" t="shared" si="0" ref="I8:I16">SUM(B8:H8)</f>
        <v>561</v>
      </c>
    </row>
    <row r="9" spans="1:9" ht="13.5" thickBot="1">
      <c r="A9" s="115">
        <v>1.5</v>
      </c>
      <c r="B9" s="112">
        <v>1171</v>
      </c>
      <c r="C9" s="112">
        <f>3393-1171</f>
        <v>2222</v>
      </c>
      <c r="D9" s="116"/>
      <c r="E9" s="112"/>
      <c r="F9" s="112">
        <v>50</v>
      </c>
      <c r="G9" s="112"/>
      <c r="H9" s="112"/>
      <c r="I9" s="111">
        <f t="shared" si="0"/>
        <v>3443</v>
      </c>
    </row>
    <row r="10" spans="1:9" ht="13.5" thickBot="1">
      <c r="A10" s="55">
        <v>2</v>
      </c>
      <c r="B10" s="112"/>
      <c r="C10" s="112">
        <v>316</v>
      </c>
      <c r="D10" s="113"/>
      <c r="E10" s="112"/>
      <c r="F10" s="112">
        <v>20</v>
      </c>
      <c r="G10" s="112">
        <v>6740</v>
      </c>
      <c r="H10" s="112"/>
      <c r="I10" s="111">
        <f t="shared" si="0"/>
        <v>7076</v>
      </c>
    </row>
    <row r="11" spans="1:9" ht="13.5" thickBot="1">
      <c r="A11" s="115">
        <v>2.5</v>
      </c>
      <c r="B11" s="112"/>
      <c r="C11" s="112">
        <v>790</v>
      </c>
      <c r="D11" s="116"/>
      <c r="E11" s="112"/>
      <c r="F11" s="112">
        <v>77</v>
      </c>
      <c r="G11" s="112"/>
      <c r="H11" s="112"/>
      <c r="I11" s="111">
        <f t="shared" si="0"/>
        <v>867</v>
      </c>
    </row>
    <row r="12" spans="1:9" ht="13.5" thickBot="1">
      <c r="A12" s="55">
        <v>3</v>
      </c>
      <c r="B12" s="112"/>
      <c r="C12" s="112"/>
      <c r="D12" s="113"/>
      <c r="E12" s="112">
        <v>1</v>
      </c>
      <c r="F12" s="112"/>
      <c r="G12" s="112">
        <v>7651</v>
      </c>
      <c r="H12" s="112"/>
      <c r="I12" s="111">
        <f t="shared" si="0"/>
        <v>7652</v>
      </c>
    </row>
    <row r="13" spans="1:9" ht="13.5" thickBot="1">
      <c r="A13" s="115">
        <v>3.5</v>
      </c>
      <c r="B13" s="112">
        <f>25+37</f>
        <v>62</v>
      </c>
      <c r="C13" s="112">
        <f>107+409</f>
        <v>516</v>
      </c>
      <c r="D13" s="116"/>
      <c r="E13" s="112"/>
      <c r="F13" s="112"/>
      <c r="G13" s="112"/>
      <c r="H13" s="112"/>
      <c r="I13" s="111">
        <f t="shared" si="0"/>
        <v>578</v>
      </c>
    </row>
    <row r="14" spans="1:9" ht="13.5" thickBot="1">
      <c r="A14" s="55">
        <v>4</v>
      </c>
      <c r="B14" s="112"/>
      <c r="C14" s="112"/>
      <c r="D14" s="113"/>
      <c r="E14" s="112"/>
      <c r="F14" s="112">
        <v>9</v>
      </c>
      <c r="G14" s="112">
        <v>3104</v>
      </c>
      <c r="H14" s="112"/>
      <c r="I14" s="111">
        <f t="shared" si="0"/>
        <v>3113</v>
      </c>
    </row>
    <row r="15" spans="1:9" ht="13.5" thickBot="1">
      <c r="A15" s="115">
        <v>4.5</v>
      </c>
      <c r="B15" s="112">
        <v>392</v>
      </c>
      <c r="C15" s="112">
        <v>1595</v>
      </c>
      <c r="D15" s="116"/>
      <c r="E15" s="112"/>
      <c r="F15" s="112"/>
      <c r="G15" s="112"/>
      <c r="H15" s="112"/>
      <c r="I15" s="111">
        <f t="shared" si="0"/>
        <v>1987</v>
      </c>
    </row>
    <row r="16" spans="1:9" ht="12.75">
      <c r="A16" s="117">
        <v>5</v>
      </c>
      <c r="B16" s="112"/>
      <c r="C16" s="112"/>
      <c r="D16" s="118">
        <v>987</v>
      </c>
      <c r="E16" s="112"/>
      <c r="F16" s="112"/>
      <c r="G16" s="112">
        <v>1588</v>
      </c>
      <c r="H16" s="112">
        <v>4072</v>
      </c>
      <c r="I16" s="111">
        <f t="shared" si="0"/>
        <v>6647</v>
      </c>
    </row>
    <row r="17" spans="1:9" ht="13.5" thickBot="1">
      <c r="A17" s="119" t="s">
        <v>40</v>
      </c>
      <c r="B17" s="120">
        <f>SUM(B7:B16)</f>
        <v>1625</v>
      </c>
      <c r="C17" s="120">
        <f aca="true" t="shared" si="1" ref="C17:H17">SUM(C7:C16)</f>
        <v>8228</v>
      </c>
      <c r="D17" s="120">
        <f t="shared" si="1"/>
        <v>987</v>
      </c>
      <c r="E17" s="120">
        <f t="shared" si="1"/>
        <v>1</v>
      </c>
      <c r="F17" s="120">
        <f t="shared" si="1"/>
        <v>332</v>
      </c>
      <c r="G17" s="120">
        <f t="shared" si="1"/>
        <v>19083</v>
      </c>
      <c r="H17" s="120">
        <f t="shared" si="1"/>
        <v>4072</v>
      </c>
      <c r="I17" s="120">
        <f>SUM(I7:I16)</f>
        <v>34328</v>
      </c>
    </row>
    <row r="18" ht="13.5" thickTop="1"/>
    <row r="19" spans="1:8" ht="12.75" customHeight="1">
      <c r="A19" s="127" t="s">
        <v>54</v>
      </c>
      <c r="B19" s="127"/>
      <c r="C19" s="127"/>
      <c r="D19" s="127"/>
      <c r="E19" s="127"/>
      <c r="F19" s="127"/>
      <c r="G19" s="127"/>
      <c r="H19" s="127"/>
    </row>
    <row r="20" spans="1:8" ht="12.75">
      <c r="A20" s="127"/>
      <c r="B20" s="127"/>
      <c r="C20" s="127"/>
      <c r="D20" s="127"/>
      <c r="E20" s="127"/>
      <c r="F20" s="127"/>
      <c r="G20" s="127"/>
      <c r="H20" s="127"/>
    </row>
    <row r="21" spans="1:10" ht="12.75">
      <c r="A21" s="70"/>
      <c r="J21" s="3"/>
    </row>
    <row r="23" ht="13.5" thickBot="1"/>
    <row r="24" spans="1:4" ht="12.75">
      <c r="A24" s="121" t="s">
        <v>280</v>
      </c>
      <c r="B24" s="122"/>
      <c r="C24" s="122"/>
      <c r="D24" s="123">
        <v>196648</v>
      </c>
    </row>
    <row r="25" spans="1:4" ht="13.5" thickBot="1">
      <c r="A25" s="124" t="s">
        <v>281</v>
      </c>
      <c r="B25" s="125"/>
      <c r="C25" s="125"/>
      <c r="D25" s="126">
        <v>37797</v>
      </c>
    </row>
  </sheetData>
  <mergeCells count="1">
    <mergeCell ref="A19:H20"/>
  </mergeCells>
  <printOptions/>
  <pageMargins left="0.25" right="0.25" top="1" bottom="1" header="0.5" footer="0.5"/>
  <pageSetup fitToHeight="0" fitToWidth="1" horizontalDpi="600" verticalDpi="600" orientation="landscape" r:id="rId1"/>
  <headerFooter alignWithMargins="0">
    <oddFooter>&amp;LApril 30, 2009&amp;RPage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2"/>
  <sheetViews>
    <sheetView workbookViewId="0" topLeftCell="A1">
      <selection activeCell="B24" sqref="B24"/>
    </sheetView>
  </sheetViews>
  <sheetFormatPr defaultColWidth="9.140625" defaultRowHeight="12.75"/>
  <cols>
    <col min="1" max="1" width="13.140625" style="3" customWidth="1"/>
    <col min="2" max="2" width="13.7109375" style="3" customWidth="1"/>
    <col min="3" max="3" width="22.140625" style="3" customWidth="1"/>
    <col min="4" max="4" width="10.57421875" style="3" customWidth="1"/>
    <col min="5" max="5" width="14.57421875" style="3" customWidth="1"/>
    <col min="6" max="6" width="11.28125" style="3" customWidth="1"/>
    <col min="7" max="7" width="15.00390625" style="3" customWidth="1"/>
    <col min="8" max="8" width="13.28125" style="3" customWidth="1"/>
    <col min="9" max="9" width="15.140625" style="3" customWidth="1"/>
    <col min="10" max="10" width="12.140625" style="3" customWidth="1"/>
    <col min="11" max="11" width="17.00390625" style="3" customWidth="1"/>
    <col min="12" max="12" width="15.140625" style="3" customWidth="1"/>
    <col min="13" max="13" width="14.00390625" style="3" customWidth="1"/>
    <col min="14" max="14" width="13.421875" style="3" customWidth="1"/>
    <col min="15" max="15" width="18.140625" style="3" customWidth="1"/>
    <col min="16" max="16384" width="9.140625" style="3" customWidth="1"/>
  </cols>
  <sheetData>
    <row r="1" spans="1:14" ht="12.75">
      <c r="A1" s="128" t="s">
        <v>55</v>
      </c>
      <c r="B1" s="129"/>
      <c r="C1" s="1" t="s">
        <v>44</v>
      </c>
      <c r="D1" s="17"/>
      <c r="E1" s="17"/>
      <c r="F1" s="17"/>
      <c r="G1" s="17"/>
      <c r="H1" s="17"/>
      <c r="I1" s="17"/>
      <c r="J1" s="17"/>
      <c r="K1" s="17"/>
      <c r="L1" s="18"/>
      <c r="M1" s="18"/>
      <c r="N1" s="19"/>
    </row>
    <row r="2" spans="1:14" ht="12.75">
      <c r="A2" s="130"/>
      <c r="B2" s="131"/>
      <c r="C2" s="4"/>
      <c r="D2" s="20"/>
      <c r="E2" s="20"/>
      <c r="F2" s="20"/>
      <c r="G2" s="20"/>
      <c r="H2" s="20"/>
      <c r="I2" s="20"/>
      <c r="J2" s="20"/>
      <c r="K2" s="20"/>
      <c r="L2" s="71"/>
      <c r="M2" s="71"/>
      <c r="N2" s="21"/>
    </row>
    <row r="3" spans="1:14" ht="12.75">
      <c r="A3" s="130"/>
      <c r="B3" s="131"/>
      <c r="C3" s="4" t="s">
        <v>60</v>
      </c>
      <c r="D3" s="20"/>
      <c r="E3" s="20"/>
      <c r="F3" s="20"/>
      <c r="G3" s="20"/>
      <c r="H3" s="20"/>
      <c r="I3" s="20"/>
      <c r="J3" s="20"/>
      <c r="K3" s="20"/>
      <c r="L3" s="71"/>
      <c r="M3" s="71"/>
      <c r="N3" s="21"/>
    </row>
    <row r="4" spans="1:14" ht="12.75">
      <c r="A4" s="130"/>
      <c r="B4" s="131"/>
      <c r="C4" s="4"/>
      <c r="D4" s="20"/>
      <c r="E4" s="20"/>
      <c r="F4" s="20"/>
      <c r="G4" s="20"/>
      <c r="H4" s="20"/>
      <c r="I4" s="20"/>
      <c r="J4" s="20"/>
      <c r="K4" s="20"/>
      <c r="L4" s="71"/>
      <c r="M4" s="71"/>
      <c r="N4" s="21"/>
    </row>
    <row r="5" spans="1:14" ht="10.5" customHeight="1">
      <c r="A5" s="132"/>
      <c r="B5" s="133"/>
      <c r="C5" s="6" t="s">
        <v>153</v>
      </c>
      <c r="D5" s="22"/>
      <c r="E5" s="22"/>
      <c r="F5" s="22"/>
      <c r="G5" s="22"/>
      <c r="H5" s="22"/>
      <c r="I5" s="22"/>
      <c r="J5" s="22"/>
      <c r="K5" s="22"/>
      <c r="L5" s="72"/>
      <c r="M5" s="72"/>
      <c r="N5" s="24"/>
    </row>
    <row r="6" spans="1:14" ht="12.75">
      <c r="A6" s="53"/>
      <c r="B6" s="53"/>
      <c r="C6" s="8"/>
      <c r="D6" s="8"/>
      <c r="E6" s="8"/>
      <c r="F6" s="53"/>
      <c r="G6" s="8"/>
      <c r="H6" s="54" t="s">
        <v>12</v>
      </c>
      <c r="I6" s="26"/>
      <c r="J6" s="27"/>
      <c r="K6" s="73"/>
      <c r="L6" s="8"/>
      <c r="M6" s="54" t="s">
        <v>18</v>
      </c>
      <c r="N6" s="74"/>
    </row>
    <row r="7" spans="1:14" s="33" customFormat="1" ht="12.75">
      <c r="A7" s="10"/>
      <c r="B7" s="10"/>
      <c r="C7" s="10"/>
      <c r="D7" s="10"/>
      <c r="E7" s="10"/>
      <c r="F7" s="10"/>
      <c r="G7" s="10"/>
      <c r="H7" s="75" t="s">
        <v>11</v>
      </c>
      <c r="I7" s="32"/>
      <c r="J7" s="76"/>
      <c r="K7" s="77"/>
      <c r="L7" s="10"/>
      <c r="M7" s="10"/>
      <c r="N7" s="78"/>
    </row>
    <row r="8" spans="1:14" ht="76.5">
      <c r="A8" s="12" t="s">
        <v>49</v>
      </c>
      <c r="B8" s="12" t="s">
        <v>50</v>
      </c>
      <c r="C8" s="12" t="s">
        <v>24</v>
      </c>
      <c r="D8" s="12" t="s">
        <v>20</v>
      </c>
      <c r="E8" s="12" t="s">
        <v>21</v>
      </c>
      <c r="F8" s="12" t="s">
        <v>52</v>
      </c>
      <c r="G8" s="12" t="s">
        <v>15</v>
      </c>
      <c r="H8" s="12" t="s">
        <v>0</v>
      </c>
      <c r="I8" s="79" t="s">
        <v>1</v>
      </c>
      <c r="J8" s="59" t="s">
        <v>6</v>
      </c>
      <c r="K8" s="80" t="s">
        <v>13</v>
      </c>
      <c r="L8" s="12" t="s">
        <v>16</v>
      </c>
      <c r="M8" s="30" t="s">
        <v>17</v>
      </c>
      <c r="N8" s="81" t="s">
        <v>19</v>
      </c>
    </row>
    <row r="9" spans="1:14" ht="12.75">
      <c r="A9" s="15"/>
      <c r="B9" s="15"/>
      <c r="C9" s="60" t="s">
        <v>67</v>
      </c>
      <c r="D9" s="14">
        <v>39798</v>
      </c>
      <c r="E9" s="14">
        <v>39856</v>
      </c>
      <c r="F9" s="15"/>
      <c r="G9" s="15">
        <v>0</v>
      </c>
      <c r="H9" s="15"/>
      <c r="I9" s="15"/>
      <c r="J9" s="15"/>
      <c r="K9" s="82">
        <f>SUM(H9:J9)</f>
        <v>0</v>
      </c>
      <c r="L9" s="15">
        <f>G9-K9</f>
        <v>0</v>
      </c>
      <c r="M9" s="83" t="s">
        <v>69</v>
      </c>
      <c r="N9" s="84"/>
    </row>
    <row r="10" spans="1:14" ht="12.75">
      <c r="A10" s="15"/>
      <c r="B10" s="15"/>
      <c r="C10" s="60" t="s">
        <v>68</v>
      </c>
      <c r="D10" s="14">
        <v>39798</v>
      </c>
      <c r="E10" s="14">
        <v>39856</v>
      </c>
      <c r="F10" s="15"/>
      <c r="G10" s="15">
        <v>0</v>
      </c>
      <c r="H10" s="15"/>
      <c r="I10" s="15"/>
      <c r="J10" s="15"/>
      <c r="K10" s="82">
        <f aca="true" t="shared" si="0" ref="K10:K25">SUM(H10:J10)</f>
        <v>0</v>
      </c>
      <c r="L10" s="15">
        <f>G10-K10</f>
        <v>0</v>
      </c>
      <c r="M10" s="83" t="s">
        <v>69</v>
      </c>
      <c r="N10" s="84"/>
    </row>
    <row r="11" spans="1:14" ht="12.75">
      <c r="A11" s="15"/>
      <c r="B11" s="15"/>
      <c r="C11" s="60" t="s">
        <v>71</v>
      </c>
      <c r="D11" s="14">
        <v>39798</v>
      </c>
      <c r="E11" s="14">
        <v>39856</v>
      </c>
      <c r="F11" s="15"/>
      <c r="G11" s="15">
        <v>0</v>
      </c>
      <c r="H11" s="15"/>
      <c r="I11" s="15"/>
      <c r="J11" s="15"/>
      <c r="K11" s="82">
        <f t="shared" si="0"/>
        <v>0</v>
      </c>
      <c r="L11" s="15">
        <f>G11-K11</f>
        <v>0</v>
      </c>
      <c r="M11" s="83" t="s">
        <v>69</v>
      </c>
      <c r="N11" s="84"/>
    </row>
    <row r="12" spans="1:14" ht="12.75">
      <c r="A12" s="15" t="s">
        <v>72</v>
      </c>
      <c r="B12" s="15"/>
      <c r="C12" s="60" t="s">
        <v>73</v>
      </c>
      <c r="D12" s="42" t="s">
        <v>74</v>
      </c>
      <c r="E12" s="42" t="s">
        <v>74</v>
      </c>
      <c r="F12" s="42" t="s">
        <v>75</v>
      </c>
      <c r="G12" s="15">
        <v>40</v>
      </c>
      <c r="H12" s="15"/>
      <c r="I12" s="60" t="s">
        <v>76</v>
      </c>
      <c r="J12" s="60"/>
      <c r="K12" s="82">
        <f t="shared" si="0"/>
        <v>0</v>
      </c>
      <c r="L12" s="15">
        <f>G12-K12</f>
        <v>40</v>
      </c>
      <c r="M12" s="83" t="s">
        <v>69</v>
      </c>
      <c r="N12" s="84"/>
    </row>
    <row r="13" spans="1:14" ht="12.75">
      <c r="A13" s="15" t="s">
        <v>77</v>
      </c>
      <c r="B13" s="15"/>
      <c r="C13" s="60" t="s">
        <v>78</v>
      </c>
      <c r="D13" s="42" t="s">
        <v>74</v>
      </c>
      <c r="E13" s="42" t="s">
        <v>74</v>
      </c>
      <c r="F13" s="15"/>
      <c r="G13" s="15">
        <v>0</v>
      </c>
      <c r="H13" s="15"/>
      <c r="I13" s="60"/>
      <c r="J13" s="60" t="s">
        <v>79</v>
      </c>
      <c r="K13" s="82">
        <f t="shared" si="0"/>
        <v>0</v>
      </c>
      <c r="L13" s="15">
        <f aca="true" t="shared" si="1" ref="L13:L33">G13-K13</f>
        <v>0</v>
      </c>
      <c r="M13" s="83" t="s">
        <v>74</v>
      </c>
      <c r="N13" s="84" t="s">
        <v>74</v>
      </c>
    </row>
    <row r="14" spans="1:14" ht="12.75">
      <c r="A14" s="15" t="s">
        <v>80</v>
      </c>
      <c r="B14" s="15" t="s">
        <v>51</v>
      </c>
      <c r="C14" s="60" t="s">
        <v>81</v>
      </c>
      <c r="D14" s="42" t="s">
        <v>74</v>
      </c>
      <c r="E14" s="42" t="s">
        <v>74</v>
      </c>
      <c r="F14" s="15"/>
      <c r="G14" s="15">
        <v>0</v>
      </c>
      <c r="H14" s="15"/>
      <c r="I14" s="60"/>
      <c r="J14" s="60" t="s">
        <v>79</v>
      </c>
      <c r="K14" s="82">
        <f t="shared" si="0"/>
        <v>0</v>
      </c>
      <c r="L14" s="15">
        <f t="shared" si="1"/>
        <v>0</v>
      </c>
      <c r="M14" s="83" t="s">
        <v>74</v>
      </c>
      <c r="N14" s="84" t="s">
        <v>74</v>
      </c>
    </row>
    <row r="15" spans="1:14" ht="12.75">
      <c r="A15" s="15" t="s">
        <v>82</v>
      </c>
      <c r="B15" s="15"/>
      <c r="C15" s="60" t="s">
        <v>83</v>
      </c>
      <c r="D15" s="42" t="s">
        <v>74</v>
      </c>
      <c r="E15" s="42" t="s">
        <v>74</v>
      </c>
      <c r="F15" s="15"/>
      <c r="G15" s="15">
        <v>0</v>
      </c>
      <c r="H15" s="15"/>
      <c r="I15" s="60"/>
      <c r="J15" s="60" t="s">
        <v>79</v>
      </c>
      <c r="K15" s="82">
        <f t="shared" si="0"/>
        <v>0</v>
      </c>
      <c r="L15" s="15">
        <f t="shared" si="1"/>
        <v>0</v>
      </c>
      <c r="M15" s="83" t="s">
        <v>74</v>
      </c>
      <c r="N15" s="84" t="s">
        <v>74</v>
      </c>
    </row>
    <row r="16" spans="1:14" ht="12.75">
      <c r="A16" s="15" t="s">
        <v>84</v>
      </c>
      <c r="B16" s="15"/>
      <c r="C16" s="60" t="s">
        <v>85</v>
      </c>
      <c r="D16" s="42" t="s">
        <v>74</v>
      </c>
      <c r="E16" s="42" t="s">
        <v>74</v>
      </c>
      <c r="F16" s="15"/>
      <c r="G16" s="15">
        <v>0</v>
      </c>
      <c r="H16" s="15"/>
      <c r="I16" s="60"/>
      <c r="J16" s="60" t="s">
        <v>79</v>
      </c>
      <c r="K16" s="82">
        <f t="shared" si="0"/>
        <v>0</v>
      </c>
      <c r="L16" s="15">
        <f t="shared" si="1"/>
        <v>0</v>
      </c>
      <c r="M16" s="83" t="s">
        <v>74</v>
      </c>
      <c r="N16" s="84" t="s">
        <v>74</v>
      </c>
    </row>
    <row r="17" spans="1:14" ht="12.75">
      <c r="A17" s="15" t="s">
        <v>86</v>
      </c>
      <c r="B17" s="15"/>
      <c r="C17" s="60" t="s">
        <v>87</v>
      </c>
      <c r="D17" s="42" t="s">
        <v>74</v>
      </c>
      <c r="E17" s="42" t="s">
        <v>74</v>
      </c>
      <c r="F17" s="15"/>
      <c r="G17" s="15">
        <v>0</v>
      </c>
      <c r="H17" s="15"/>
      <c r="I17" s="60"/>
      <c r="J17" s="60" t="s">
        <v>79</v>
      </c>
      <c r="K17" s="82">
        <f t="shared" si="0"/>
        <v>0</v>
      </c>
      <c r="L17" s="15">
        <f t="shared" si="1"/>
        <v>0</v>
      </c>
      <c r="M17" s="83" t="s">
        <v>74</v>
      </c>
      <c r="N17" s="84" t="s">
        <v>74</v>
      </c>
    </row>
    <row r="18" spans="1:14" ht="12.75">
      <c r="A18" s="15" t="s">
        <v>88</v>
      </c>
      <c r="B18" s="15"/>
      <c r="C18" s="60" t="s">
        <v>89</v>
      </c>
      <c r="D18" s="42" t="s">
        <v>74</v>
      </c>
      <c r="E18" s="42" t="s">
        <v>74</v>
      </c>
      <c r="F18" s="15"/>
      <c r="G18" s="15">
        <v>0</v>
      </c>
      <c r="H18" s="15"/>
      <c r="I18" s="60"/>
      <c r="J18" s="60" t="s">
        <v>79</v>
      </c>
      <c r="K18" s="82">
        <f t="shared" si="0"/>
        <v>0</v>
      </c>
      <c r="L18" s="15">
        <f t="shared" si="1"/>
        <v>0</v>
      </c>
      <c r="M18" s="83" t="s">
        <v>74</v>
      </c>
      <c r="N18" s="84" t="s">
        <v>74</v>
      </c>
    </row>
    <row r="19" spans="1:14" ht="12.75">
      <c r="A19" s="15" t="s">
        <v>90</v>
      </c>
      <c r="B19" s="15"/>
      <c r="C19" s="60" t="s">
        <v>91</v>
      </c>
      <c r="D19" s="42" t="s">
        <v>74</v>
      </c>
      <c r="E19" s="42" t="s">
        <v>74</v>
      </c>
      <c r="F19" s="15"/>
      <c r="G19" s="15">
        <v>0</v>
      </c>
      <c r="H19" s="15"/>
      <c r="I19" s="60"/>
      <c r="J19" s="60" t="s">
        <v>79</v>
      </c>
      <c r="K19" s="82">
        <f t="shared" si="0"/>
        <v>0</v>
      </c>
      <c r="L19" s="15">
        <f t="shared" si="1"/>
        <v>0</v>
      </c>
      <c r="M19" s="83" t="s">
        <v>74</v>
      </c>
      <c r="N19" s="84" t="s">
        <v>74</v>
      </c>
    </row>
    <row r="20" spans="1:14" ht="12.75">
      <c r="A20" s="15" t="s">
        <v>92</v>
      </c>
      <c r="B20" s="15"/>
      <c r="C20" s="60" t="s">
        <v>93</v>
      </c>
      <c r="D20" s="42" t="s">
        <v>74</v>
      </c>
      <c r="E20" s="42" t="s">
        <v>74</v>
      </c>
      <c r="F20" s="15"/>
      <c r="G20" s="15">
        <v>0</v>
      </c>
      <c r="H20" s="15"/>
      <c r="I20" s="60"/>
      <c r="J20" s="60" t="s">
        <v>79</v>
      </c>
      <c r="K20" s="82">
        <f t="shared" si="0"/>
        <v>0</v>
      </c>
      <c r="L20" s="15">
        <f t="shared" si="1"/>
        <v>0</v>
      </c>
      <c r="M20" s="83" t="s">
        <v>74</v>
      </c>
      <c r="N20" s="84" t="s">
        <v>74</v>
      </c>
    </row>
    <row r="21" spans="1:14" ht="12.75">
      <c r="A21" s="15" t="s">
        <v>94</v>
      </c>
      <c r="B21" s="15"/>
      <c r="C21" s="60" t="s">
        <v>95</v>
      </c>
      <c r="D21" s="42" t="s">
        <v>74</v>
      </c>
      <c r="E21" s="42" t="s">
        <v>74</v>
      </c>
      <c r="F21" s="15"/>
      <c r="G21" s="15">
        <v>0</v>
      </c>
      <c r="H21" s="15"/>
      <c r="I21" s="60"/>
      <c r="J21" s="60" t="s">
        <v>79</v>
      </c>
      <c r="K21" s="82">
        <f t="shared" si="0"/>
        <v>0</v>
      </c>
      <c r="L21" s="15">
        <f t="shared" si="1"/>
        <v>0</v>
      </c>
      <c r="M21" s="83" t="s">
        <v>74</v>
      </c>
      <c r="N21" s="84" t="s">
        <v>74</v>
      </c>
    </row>
    <row r="22" spans="1:14" ht="12.75">
      <c r="A22" s="15" t="s">
        <v>96</v>
      </c>
      <c r="B22" s="15"/>
      <c r="C22" s="60" t="s">
        <v>97</v>
      </c>
      <c r="D22" s="42" t="s">
        <v>74</v>
      </c>
      <c r="E22" s="42" t="s">
        <v>74</v>
      </c>
      <c r="F22" s="15"/>
      <c r="G22" s="15">
        <v>0</v>
      </c>
      <c r="H22" s="15"/>
      <c r="I22" s="60"/>
      <c r="J22" s="60" t="s">
        <v>79</v>
      </c>
      <c r="K22" s="82">
        <f t="shared" si="0"/>
        <v>0</v>
      </c>
      <c r="L22" s="15">
        <f t="shared" si="1"/>
        <v>0</v>
      </c>
      <c r="M22" s="83" t="s">
        <v>74</v>
      </c>
      <c r="N22" s="84" t="s">
        <v>74</v>
      </c>
    </row>
    <row r="23" spans="1:14" ht="12.75">
      <c r="A23" s="15" t="s">
        <v>98</v>
      </c>
      <c r="B23" s="15"/>
      <c r="C23" s="60" t="s">
        <v>99</v>
      </c>
      <c r="D23" s="42" t="s">
        <v>74</v>
      </c>
      <c r="E23" s="42" t="s">
        <v>74</v>
      </c>
      <c r="F23" s="15"/>
      <c r="G23" s="15">
        <v>0</v>
      </c>
      <c r="H23" s="15"/>
      <c r="I23" s="60"/>
      <c r="J23" s="60" t="s">
        <v>79</v>
      </c>
      <c r="K23" s="82">
        <f t="shared" si="0"/>
        <v>0</v>
      </c>
      <c r="L23" s="15">
        <f t="shared" si="1"/>
        <v>0</v>
      </c>
      <c r="M23" s="83" t="s">
        <v>74</v>
      </c>
      <c r="N23" s="84" t="s">
        <v>74</v>
      </c>
    </row>
    <row r="24" spans="1:14" ht="12.75">
      <c r="A24" s="15" t="s">
        <v>100</v>
      </c>
      <c r="B24" s="15"/>
      <c r="C24" s="60" t="s">
        <v>101</v>
      </c>
      <c r="D24" s="42" t="s">
        <v>74</v>
      </c>
      <c r="E24" s="42" t="s">
        <v>74</v>
      </c>
      <c r="F24" s="15"/>
      <c r="G24" s="15">
        <v>0</v>
      </c>
      <c r="H24" s="15"/>
      <c r="I24" s="60"/>
      <c r="J24" s="60" t="s">
        <v>79</v>
      </c>
      <c r="K24" s="82">
        <f t="shared" si="0"/>
        <v>0</v>
      </c>
      <c r="L24" s="15">
        <f t="shared" si="1"/>
        <v>0</v>
      </c>
      <c r="M24" s="83" t="s">
        <v>74</v>
      </c>
      <c r="N24" s="84" t="s">
        <v>74</v>
      </c>
    </row>
    <row r="25" spans="1:14" ht="12.75">
      <c r="A25" s="15" t="s">
        <v>102</v>
      </c>
      <c r="B25" s="15"/>
      <c r="C25" s="60" t="s">
        <v>103</v>
      </c>
      <c r="D25" s="42" t="s">
        <v>74</v>
      </c>
      <c r="E25" s="42" t="s">
        <v>74</v>
      </c>
      <c r="F25" s="15"/>
      <c r="G25" s="15">
        <v>0</v>
      </c>
      <c r="H25" s="15"/>
      <c r="I25" s="60"/>
      <c r="J25" s="60" t="s">
        <v>79</v>
      </c>
      <c r="K25" s="82">
        <f t="shared" si="0"/>
        <v>0</v>
      </c>
      <c r="L25" s="15">
        <f t="shared" si="1"/>
        <v>0</v>
      </c>
      <c r="M25" s="83" t="s">
        <v>74</v>
      </c>
      <c r="N25" s="84" t="s">
        <v>74</v>
      </c>
    </row>
    <row r="26" spans="1:14" ht="12.75">
      <c r="A26" s="15" t="s">
        <v>104</v>
      </c>
      <c r="B26" s="15"/>
      <c r="C26" s="60" t="s">
        <v>105</v>
      </c>
      <c r="D26" s="42" t="s">
        <v>74</v>
      </c>
      <c r="E26" s="42" t="s">
        <v>74</v>
      </c>
      <c r="F26" s="15"/>
      <c r="G26" s="15">
        <v>0</v>
      </c>
      <c r="H26" s="15"/>
      <c r="I26" s="60"/>
      <c r="J26" s="60" t="s">
        <v>79</v>
      </c>
      <c r="K26" s="82">
        <f aca="true" t="shared" si="2" ref="K26:K33">SUM(H26:J26)</f>
        <v>0</v>
      </c>
      <c r="L26" s="15">
        <f t="shared" si="1"/>
        <v>0</v>
      </c>
      <c r="M26" s="83" t="s">
        <v>74</v>
      </c>
      <c r="N26" s="84" t="s">
        <v>74</v>
      </c>
    </row>
    <row r="27" spans="1:14" ht="12.75">
      <c r="A27" s="15" t="s">
        <v>106</v>
      </c>
      <c r="B27" s="15"/>
      <c r="C27" s="60" t="s">
        <v>107</v>
      </c>
      <c r="D27" s="42" t="s">
        <v>74</v>
      </c>
      <c r="E27" s="42" t="s">
        <v>74</v>
      </c>
      <c r="F27" s="15"/>
      <c r="G27" s="15">
        <v>0</v>
      </c>
      <c r="H27" s="15"/>
      <c r="I27" s="60"/>
      <c r="J27" s="60" t="s">
        <v>79</v>
      </c>
      <c r="K27" s="82">
        <f t="shared" si="2"/>
        <v>0</v>
      </c>
      <c r="L27" s="15">
        <f t="shared" si="1"/>
        <v>0</v>
      </c>
      <c r="M27" s="83" t="s">
        <v>74</v>
      </c>
      <c r="N27" s="84" t="s">
        <v>74</v>
      </c>
    </row>
    <row r="28" spans="1:14" ht="12.75">
      <c r="A28" s="15" t="s">
        <v>108</v>
      </c>
      <c r="B28" s="15"/>
      <c r="C28" s="60" t="s">
        <v>109</v>
      </c>
      <c r="D28" s="42" t="s">
        <v>74</v>
      </c>
      <c r="E28" s="42" t="s">
        <v>74</v>
      </c>
      <c r="F28" s="42" t="s">
        <v>110</v>
      </c>
      <c r="G28" s="15">
        <v>3</v>
      </c>
      <c r="H28" s="15"/>
      <c r="I28" s="60" t="s">
        <v>111</v>
      </c>
      <c r="J28" s="60"/>
      <c r="K28" s="82">
        <f t="shared" si="2"/>
        <v>0</v>
      </c>
      <c r="L28" s="15">
        <f t="shared" si="1"/>
        <v>3</v>
      </c>
      <c r="M28" s="83" t="s">
        <v>69</v>
      </c>
      <c r="N28" s="84"/>
    </row>
    <row r="29" spans="1:14" ht="12.75">
      <c r="A29" s="15" t="s">
        <v>112</v>
      </c>
      <c r="B29" s="15"/>
      <c r="C29" s="60" t="s">
        <v>70</v>
      </c>
      <c r="D29" s="42" t="s">
        <v>74</v>
      </c>
      <c r="E29" s="42" t="s">
        <v>74</v>
      </c>
      <c r="F29" s="42" t="s">
        <v>110</v>
      </c>
      <c r="G29" s="15">
        <v>160</v>
      </c>
      <c r="H29" s="15"/>
      <c r="I29" s="60" t="s">
        <v>111</v>
      </c>
      <c r="J29" s="60"/>
      <c r="K29" s="82">
        <f t="shared" si="2"/>
        <v>0</v>
      </c>
      <c r="L29" s="15">
        <f t="shared" si="1"/>
        <v>160</v>
      </c>
      <c r="M29" s="83" t="s">
        <v>69</v>
      </c>
      <c r="N29" s="84"/>
    </row>
    <row r="30" spans="1:14" ht="12.75">
      <c r="A30" s="15" t="s">
        <v>113</v>
      </c>
      <c r="B30" s="15"/>
      <c r="C30" s="60" t="s">
        <v>114</v>
      </c>
      <c r="D30" s="42" t="s">
        <v>74</v>
      </c>
      <c r="E30" s="42" t="s">
        <v>74</v>
      </c>
      <c r="F30" s="42" t="s">
        <v>110</v>
      </c>
      <c r="G30" s="15">
        <v>49</v>
      </c>
      <c r="H30" s="15"/>
      <c r="I30" s="60" t="s">
        <v>111</v>
      </c>
      <c r="J30" s="60"/>
      <c r="K30" s="82">
        <f t="shared" si="2"/>
        <v>0</v>
      </c>
      <c r="L30" s="15">
        <f t="shared" si="1"/>
        <v>49</v>
      </c>
      <c r="M30" s="83" t="s">
        <v>69</v>
      </c>
      <c r="N30" s="84"/>
    </row>
    <row r="31" spans="1:14" ht="12.75">
      <c r="A31" s="15" t="s">
        <v>115</v>
      </c>
      <c r="B31" s="15"/>
      <c r="C31" s="60" t="s">
        <v>116</v>
      </c>
      <c r="D31" s="42" t="s">
        <v>74</v>
      </c>
      <c r="E31" s="42" t="s">
        <v>74</v>
      </c>
      <c r="F31" s="42" t="s">
        <v>110</v>
      </c>
      <c r="G31" s="15">
        <v>118</v>
      </c>
      <c r="H31" s="15"/>
      <c r="I31" s="60" t="s">
        <v>111</v>
      </c>
      <c r="J31" s="60" t="s">
        <v>51</v>
      </c>
      <c r="K31" s="82">
        <f t="shared" si="2"/>
        <v>0</v>
      </c>
      <c r="L31" s="15">
        <f t="shared" si="1"/>
        <v>118</v>
      </c>
      <c r="M31" s="83" t="s">
        <v>69</v>
      </c>
      <c r="N31" s="84"/>
    </row>
    <row r="32" spans="1:14" ht="12.75">
      <c r="A32" s="15" t="s">
        <v>117</v>
      </c>
      <c r="B32" s="15"/>
      <c r="C32" s="60" t="s">
        <v>118</v>
      </c>
      <c r="D32" s="42" t="s">
        <v>74</v>
      </c>
      <c r="E32" s="42" t="s">
        <v>74</v>
      </c>
      <c r="F32" s="42" t="s">
        <v>110</v>
      </c>
      <c r="G32" s="15">
        <v>123</v>
      </c>
      <c r="H32" s="15"/>
      <c r="I32" s="60" t="s">
        <v>111</v>
      </c>
      <c r="J32" s="60"/>
      <c r="K32" s="82">
        <f t="shared" si="2"/>
        <v>0</v>
      </c>
      <c r="L32" s="15">
        <f t="shared" si="1"/>
        <v>123</v>
      </c>
      <c r="M32" s="83" t="s">
        <v>69</v>
      </c>
      <c r="N32" s="84"/>
    </row>
    <row r="33" spans="1:14" ht="12.75">
      <c r="A33" s="15" t="s">
        <v>119</v>
      </c>
      <c r="B33" s="15"/>
      <c r="C33" s="60" t="s">
        <v>120</v>
      </c>
      <c r="D33" s="42" t="s">
        <v>74</v>
      </c>
      <c r="E33" s="42" t="s">
        <v>74</v>
      </c>
      <c r="F33" s="42" t="s">
        <v>121</v>
      </c>
      <c r="G33" s="15">
        <v>0</v>
      </c>
      <c r="H33" s="15"/>
      <c r="I33" s="60"/>
      <c r="J33" s="60" t="s">
        <v>79</v>
      </c>
      <c r="K33" s="82">
        <f t="shared" si="2"/>
        <v>0</v>
      </c>
      <c r="L33" s="15">
        <f t="shared" si="1"/>
        <v>0</v>
      </c>
      <c r="M33" s="83" t="s">
        <v>74</v>
      </c>
      <c r="N33" s="84" t="s">
        <v>74</v>
      </c>
    </row>
    <row r="34" spans="1:14" ht="13.5" thickBot="1">
      <c r="A34" s="62"/>
      <c r="B34" s="62"/>
      <c r="C34" s="62" t="s">
        <v>14</v>
      </c>
      <c r="D34" s="63"/>
      <c r="E34" s="63"/>
      <c r="F34" s="63"/>
      <c r="G34" s="64">
        <f aca="true" t="shared" si="3" ref="G34:L34">SUM(G9:G33)</f>
        <v>493</v>
      </c>
      <c r="H34" s="65">
        <f t="shared" si="3"/>
        <v>0</v>
      </c>
      <c r="I34" s="65">
        <f t="shared" si="3"/>
        <v>0</v>
      </c>
      <c r="J34" s="65">
        <f t="shared" si="3"/>
        <v>0</v>
      </c>
      <c r="K34" s="66">
        <f t="shared" si="3"/>
        <v>0</v>
      </c>
      <c r="L34" s="67">
        <f t="shared" si="3"/>
        <v>493</v>
      </c>
      <c r="M34" s="85"/>
      <c r="N34" s="85"/>
    </row>
    <row r="35" ht="11.25" customHeight="1" thickTop="1"/>
    <row r="36" spans="3:11" s="86" customFormat="1" ht="38.25" customHeight="1">
      <c r="C36" s="127" t="s">
        <v>122</v>
      </c>
      <c r="D36" s="127"/>
      <c r="E36" s="127"/>
      <c r="F36" s="127"/>
      <c r="G36" s="127"/>
      <c r="H36" s="127"/>
      <c r="I36" s="127"/>
      <c r="J36" s="127"/>
      <c r="K36" s="127"/>
    </row>
    <row r="37" ht="10.5" customHeight="1"/>
    <row r="38" ht="12.75">
      <c r="C38" s="33" t="s">
        <v>52</v>
      </c>
    </row>
    <row r="39" ht="12.75">
      <c r="C39" s="69" t="s">
        <v>154</v>
      </c>
    </row>
    <row r="40" ht="12.75">
      <c r="C40" s="69" t="s">
        <v>155</v>
      </c>
    </row>
    <row r="41" ht="12.75">
      <c r="C41" s="69" t="s">
        <v>156</v>
      </c>
    </row>
    <row r="42" ht="12.75">
      <c r="C42" s="69" t="s">
        <v>157</v>
      </c>
    </row>
  </sheetData>
  <mergeCells count="2">
    <mergeCell ref="A1:B5"/>
    <mergeCell ref="C36:K36"/>
  </mergeCells>
  <printOptions/>
  <pageMargins left="0.25" right="0.25" top="1" bottom="1" header="0.5" footer="0.5"/>
  <pageSetup fitToHeight="0" fitToWidth="1" horizontalDpi="600" verticalDpi="600" orientation="landscape" scale="78" r:id="rId1"/>
  <headerFooter alignWithMargins="0">
    <oddFooter>&amp;LApril 30, 2009&amp;RPage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5"/>
  <sheetViews>
    <sheetView workbookViewId="0" topLeftCell="C1">
      <selection activeCell="E23" sqref="E23"/>
    </sheetView>
  </sheetViews>
  <sheetFormatPr defaultColWidth="9.140625" defaultRowHeight="12.75"/>
  <cols>
    <col min="1" max="1" width="13.140625" style="68" customWidth="1"/>
    <col min="2" max="2" width="13.7109375" style="68" customWidth="1"/>
    <col min="3" max="3" width="26.8515625" style="3" customWidth="1"/>
    <col min="4" max="4" width="13.7109375" style="3" customWidth="1"/>
    <col min="5" max="5" width="14.57421875" style="3" customWidth="1"/>
    <col min="6" max="6" width="11.28125" style="3" customWidth="1"/>
    <col min="7" max="7" width="15.00390625" style="3" customWidth="1"/>
    <col min="8" max="8" width="14.28125" style="3" customWidth="1"/>
    <col min="9" max="9" width="15.28125" style="3" customWidth="1"/>
    <col min="10" max="10" width="17.00390625" style="3" customWidth="1"/>
    <col min="11" max="11" width="15.140625" style="3" customWidth="1"/>
    <col min="12" max="12" width="18.140625" style="3" customWidth="1"/>
    <col min="13" max="16384" width="9.140625" style="3" customWidth="1"/>
  </cols>
  <sheetData>
    <row r="1" spans="1:11" ht="12.75">
      <c r="A1" s="128" t="s">
        <v>55</v>
      </c>
      <c r="B1" s="129"/>
      <c r="C1" s="1" t="s">
        <v>44</v>
      </c>
      <c r="D1" s="17"/>
      <c r="E1" s="17"/>
      <c r="F1" s="17"/>
      <c r="G1" s="17"/>
      <c r="H1" s="17"/>
      <c r="I1" s="17"/>
      <c r="J1" s="17"/>
      <c r="K1" s="19"/>
    </row>
    <row r="2" spans="1:11" ht="12.75">
      <c r="A2" s="130"/>
      <c r="B2" s="131"/>
      <c r="C2" s="4"/>
      <c r="D2" s="20"/>
      <c r="E2" s="20"/>
      <c r="F2" s="20"/>
      <c r="G2" s="20"/>
      <c r="H2" s="20"/>
      <c r="I2" s="20"/>
      <c r="J2" s="20"/>
      <c r="K2" s="21"/>
    </row>
    <row r="3" spans="1:11" ht="12.75">
      <c r="A3" s="130"/>
      <c r="B3" s="131"/>
      <c r="C3" s="4" t="s">
        <v>31</v>
      </c>
      <c r="D3" s="20"/>
      <c r="E3" s="20"/>
      <c r="F3" s="20"/>
      <c r="G3" s="20"/>
      <c r="H3" s="20"/>
      <c r="I3" s="20"/>
      <c r="J3" s="20"/>
      <c r="K3" s="21"/>
    </row>
    <row r="4" spans="1:11" ht="12.75">
      <c r="A4" s="130"/>
      <c r="B4" s="131"/>
      <c r="C4" s="4"/>
      <c r="D4" s="20"/>
      <c r="E4" s="20"/>
      <c r="F4" s="20"/>
      <c r="G4" s="20"/>
      <c r="H4" s="20"/>
      <c r="I4" s="20"/>
      <c r="J4" s="20"/>
      <c r="K4" s="21"/>
    </row>
    <row r="5" spans="1:11" ht="12.75">
      <c r="A5" s="132"/>
      <c r="B5" s="133"/>
      <c r="C5" s="6" t="s">
        <v>153</v>
      </c>
      <c r="D5" s="22"/>
      <c r="E5" s="22"/>
      <c r="F5" s="22"/>
      <c r="G5" s="22"/>
      <c r="H5" s="22"/>
      <c r="I5" s="22"/>
      <c r="J5" s="22"/>
      <c r="K5" s="24"/>
    </row>
    <row r="6" spans="1:11" ht="12.75">
      <c r="A6" s="52"/>
      <c r="B6" s="52"/>
      <c r="C6" s="8"/>
      <c r="D6" s="8"/>
      <c r="E6" s="8"/>
      <c r="F6" s="53"/>
      <c r="G6" s="8"/>
      <c r="H6" s="54" t="s">
        <v>26</v>
      </c>
      <c r="I6" s="27"/>
      <c r="J6" s="8"/>
      <c r="K6" s="9"/>
    </row>
    <row r="7" spans="1:11" s="33" customFormat="1" ht="12.75">
      <c r="A7" s="55"/>
      <c r="B7" s="55"/>
      <c r="C7" s="10"/>
      <c r="D7" s="10"/>
      <c r="E7" s="10"/>
      <c r="F7" s="10"/>
      <c r="G7" s="10"/>
      <c r="H7" s="56" t="s">
        <v>25</v>
      </c>
      <c r="I7" s="57"/>
      <c r="J7" s="10"/>
      <c r="K7" s="11"/>
    </row>
    <row r="8" spans="1:11" ht="76.5">
      <c r="A8" s="58" t="s">
        <v>49</v>
      </c>
      <c r="B8" s="58" t="s">
        <v>50</v>
      </c>
      <c r="C8" s="12" t="s">
        <v>24</v>
      </c>
      <c r="D8" s="12" t="s">
        <v>27</v>
      </c>
      <c r="E8" s="12" t="s">
        <v>28</v>
      </c>
      <c r="F8" s="12" t="s">
        <v>52</v>
      </c>
      <c r="G8" s="12" t="s">
        <v>15</v>
      </c>
      <c r="H8" s="12" t="s">
        <v>4</v>
      </c>
      <c r="I8" s="59" t="s">
        <v>5</v>
      </c>
      <c r="J8" s="12" t="s">
        <v>13</v>
      </c>
      <c r="K8" s="13" t="s">
        <v>61</v>
      </c>
    </row>
    <row r="9" spans="1:11" ht="12.75">
      <c r="A9" s="42" t="s">
        <v>112</v>
      </c>
      <c r="B9" s="42"/>
      <c r="C9" s="60" t="s">
        <v>70</v>
      </c>
      <c r="D9" s="15"/>
      <c r="E9" s="14"/>
      <c r="F9" s="42" t="s">
        <v>121</v>
      </c>
      <c r="G9" s="15">
        <v>160</v>
      </c>
      <c r="H9" s="15"/>
      <c r="I9" s="15"/>
      <c r="J9" s="15">
        <f>SUM(H9:I9)</f>
        <v>0</v>
      </c>
      <c r="K9" s="15">
        <f>G9-J9</f>
        <v>160</v>
      </c>
    </row>
    <row r="10" spans="1:11" ht="12.75">
      <c r="A10" s="42" t="s">
        <v>113</v>
      </c>
      <c r="B10" s="42"/>
      <c r="C10" s="60" t="s">
        <v>114</v>
      </c>
      <c r="D10" s="15"/>
      <c r="E10" s="14"/>
      <c r="F10" s="42" t="s">
        <v>121</v>
      </c>
      <c r="G10" s="15">
        <v>49</v>
      </c>
      <c r="H10" s="15"/>
      <c r="I10" s="15"/>
      <c r="J10" s="15">
        <f>SUM(H10:I10)</f>
        <v>0</v>
      </c>
      <c r="K10" s="15">
        <f aca="true" t="shared" si="0" ref="K10:K27">G10-J10</f>
        <v>49</v>
      </c>
    </row>
    <row r="11" spans="1:11" ht="12.75">
      <c r="A11" s="42" t="s">
        <v>115</v>
      </c>
      <c r="B11" s="42"/>
      <c r="C11" s="60" t="s">
        <v>116</v>
      </c>
      <c r="D11" s="15"/>
      <c r="E11" s="14"/>
      <c r="F11" s="42" t="s">
        <v>121</v>
      </c>
      <c r="G11" s="15">
        <v>118</v>
      </c>
      <c r="H11" s="15"/>
      <c r="I11" s="15"/>
      <c r="J11" s="15">
        <f>SUM(H11:I11)</f>
        <v>0</v>
      </c>
      <c r="K11" s="15">
        <f t="shared" si="0"/>
        <v>118</v>
      </c>
    </row>
    <row r="12" spans="1:11" ht="12.75">
      <c r="A12" s="42" t="s">
        <v>117</v>
      </c>
      <c r="B12" s="42"/>
      <c r="C12" s="60" t="s">
        <v>118</v>
      </c>
      <c r="D12" s="15"/>
      <c r="E12" s="14"/>
      <c r="F12" s="42" t="s">
        <v>121</v>
      </c>
      <c r="G12" s="15">
        <v>123</v>
      </c>
      <c r="H12" s="15"/>
      <c r="I12" s="15"/>
      <c r="J12" s="15">
        <f>SUM(H12:I12)</f>
        <v>0</v>
      </c>
      <c r="K12" s="15">
        <f t="shared" si="0"/>
        <v>123</v>
      </c>
    </row>
    <row r="13" spans="1:11" ht="12.75">
      <c r="A13" s="42" t="s">
        <v>123</v>
      </c>
      <c r="B13" s="42"/>
      <c r="C13" s="60" t="s">
        <v>124</v>
      </c>
      <c r="D13" s="15"/>
      <c r="E13" s="14"/>
      <c r="F13" s="42" t="s">
        <v>75</v>
      </c>
      <c r="G13" s="15">
        <v>5</v>
      </c>
      <c r="H13" s="15"/>
      <c r="I13" s="15"/>
      <c r="J13" s="15">
        <f>SUM(H13:I13)</f>
        <v>0</v>
      </c>
      <c r="K13" s="15">
        <f t="shared" si="0"/>
        <v>5</v>
      </c>
    </row>
    <row r="14" spans="1:11" ht="12.75">
      <c r="A14" s="42" t="s">
        <v>125</v>
      </c>
      <c r="B14" s="42"/>
      <c r="C14" s="60" t="s">
        <v>126</v>
      </c>
      <c r="D14" s="15"/>
      <c r="E14" s="14"/>
      <c r="F14" s="42" t="s">
        <v>75</v>
      </c>
      <c r="G14" s="15">
        <v>0</v>
      </c>
      <c r="H14" s="15"/>
      <c r="I14" s="15"/>
      <c r="J14" s="15">
        <v>0</v>
      </c>
      <c r="K14" s="15">
        <f t="shared" si="0"/>
        <v>0</v>
      </c>
    </row>
    <row r="15" spans="1:11" ht="12.75">
      <c r="A15" s="42" t="s">
        <v>127</v>
      </c>
      <c r="B15" s="42"/>
      <c r="C15" s="60" t="s">
        <v>128</v>
      </c>
      <c r="D15" s="15"/>
      <c r="E15" s="14"/>
      <c r="F15" s="42" t="s">
        <v>75</v>
      </c>
      <c r="G15" s="15">
        <v>4</v>
      </c>
      <c r="H15" s="15"/>
      <c r="I15" s="15"/>
      <c r="J15" s="15">
        <f>SUM(H15:I15)</f>
        <v>0</v>
      </c>
      <c r="K15" s="15">
        <f t="shared" si="0"/>
        <v>4</v>
      </c>
    </row>
    <row r="16" spans="1:11" ht="12.75">
      <c r="A16" s="42" t="s">
        <v>57</v>
      </c>
      <c r="B16" s="42"/>
      <c r="C16" s="60" t="s">
        <v>129</v>
      </c>
      <c r="D16" s="15"/>
      <c r="E16" s="14"/>
      <c r="F16" s="42" t="s">
        <v>130</v>
      </c>
      <c r="G16" s="15">
        <v>153</v>
      </c>
      <c r="H16" s="15"/>
      <c r="I16" s="15"/>
      <c r="J16" s="15">
        <f>SUM(H16:I16)</f>
        <v>0</v>
      </c>
      <c r="K16" s="15">
        <f t="shared" si="0"/>
        <v>153</v>
      </c>
    </row>
    <row r="17" spans="1:11" ht="12.75">
      <c r="A17" s="42" t="s">
        <v>131</v>
      </c>
      <c r="B17" s="42"/>
      <c r="C17" s="60" t="s">
        <v>132</v>
      </c>
      <c r="D17" s="15"/>
      <c r="E17" s="14"/>
      <c r="F17" s="42" t="s">
        <v>130</v>
      </c>
      <c r="G17" s="15">
        <v>4</v>
      </c>
      <c r="H17" s="15"/>
      <c r="I17" s="15"/>
      <c r="J17" s="15">
        <f aca="true" t="shared" si="1" ref="J17:J27">SUM(H17:I17)</f>
        <v>0</v>
      </c>
      <c r="K17" s="15">
        <f t="shared" si="0"/>
        <v>4</v>
      </c>
    </row>
    <row r="18" spans="1:11" ht="12.75">
      <c r="A18" s="42" t="s">
        <v>133</v>
      </c>
      <c r="B18" s="42"/>
      <c r="C18" s="60" t="s">
        <v>134</v>
      </c>
      <c r="D18" s="15"/>
      <c r="E18" s="14"/>
      <c r="F18" s="42" t="s">
        <v>130</v>
      </c>
      <c r="G18" s="15">
        <v>127</v>
      </c>
      <c r="H18" s="15"/>
      <c r="I18" s="15"/>
      <c r="J18" s="15">
        <f t="shared" si="1"/>
        <v>0</v>
      </c>
      <c r="K18" s="15">
        <f t="shared" si="0"/>
        <v>127</v>
      </c>
    </row>
    <row r="19" spans="1:11" ht="12.75">
      <c r="A19" s="42" t="s">
        <v>135</v>
      </c>
      <c r="B19" s="42"/>
      <c r="C19" s="60" t="s">
        <v>136</v>
      </c>
      <c r="D19" s="15"/>
      <c r="E19" s="14"/>
      <c r="F19" s="42" t="s">
        <v>130</v>
      </c>
      <c r="G19" s="15">
        <v>121</v>
      </c>
      <c r="H19" s="15"/>
      <c r="I19" s="15"/>
      <c r="J19" s="15">
        <f t="shared" si="1"/>
        <v>0</v>
      </c>
      <c r="K19" s="15">
        <f t="shared" si="0"/>
        <v>121</v>
      </c>
    </row>
    <row r="20" spans="1:11" ht="12.75">
      <c r="A20" s="42" t="s">
        <v>137</v>
      </c>
      <c r="B20" s="42"/>
      <c r="C20" s="60" t="s">
        <v>138</v>
      </c>
      <c r="D20" s="15"/>
      <c r="E20" s="14"/>
      <c r="F20" s="42" t="s">
        <v>130</v>
      </c>
      <c r="G20" s="15">
        <v>37</v>
      </c>
      <c r="H20" s="15"/>
      <c r="I20" s="15"/>
      <c r="J20" s="15">
        <f t="shared" si="1"/>
        <v>0</v>
      </c>
      <c r="K20" s="15">
        <f t="shared" si="0"/>
        <v>37</v>
      </c>
    </row>
    <row r="21" spans="1:11" ht="12.75">
      <c r="A21" s="42" t="s">
        <v>139</v>
      </c>
      <c r="B21" s="42"/>
      <c r="C21" s="60" t="s">
        <v>140</v>
      </c>
      <c r="D21" s="15"/>
      <c r="E21" s="14"/>
      <c r="F21" s="42" t="s">
        <v>130</v>
      </c>
      <c r="G21" s="15">
        <v>23</v>
      </c>
      <c r="H21" s="15"/>
      <c r="I21" s="15"/>
      <c r="J21" s="15">
        <f t="shared" si="1"/>
        <v>0</v>
      </c>
      <c r="K21" s="15">
        <f t="shared" si="0"/>
        <v>23</v>
      </c>
    </row>
    <row r="22" spans="1:11" ht="12.75">
      <c r="A22" s="42" t="s">
        <v>141</v>
      </c>
      <c r="B22" s="42"/>
      <c r="C22" s="60" t="s">
        <v>142</v>
      </c>
      <c r="D22" s="15"/>
      <c r="E22" s="14"/>
      <c r="F22" s="42" t="s">
        <v>130</v>
      </c>
      <c r="G22" s="15">
        <v>110</v>
      </c>
      <c r="H22" s="15"/>
      <c r="I22" s="15"/>
      <c r="J22" s="15">
        <f t="shared" si="1"/>
        <v>0</v>
      </c>
      <c r="K22" s="15">
        <f t="shared" si="0"/>
        <v>110</v>
      </c>
    </row>
    <row r="23" spans="1:11" ht="12.75">
      <c r="A23" s="42" t="s">
        <v>143</v>
      </c>
      <c r="B23" s="42"/>
      <c r="C23" s="60" t="s">
        <v>144</v>
      </c>
      <c r="D23" s="15"/>
      <c r="E23" s="14"/>
      <c r="F23" s="42" t="s">
        <v>130</v>
      </c>
      <c r="G23" s="15">
        <v>0</v>
      </c>
      <c r="H23" s="15"/>
      <c r="I23" s="15"/>
      <c r="J23" s="15">
        <f t="shared" si="1"/>
        <v>0</v>
      </c>
      <c r="K23" s="15">
        <f t="shared" si="0"/>
        <v>0</v>
      </c>
    </row>
    <row r="24" spans="1:11" ht="12.75">
      <c r="A24" s="42" t="s">
        <v>145</v>
      </c>
      <c r="B24" s="42"/>
      <c r="C24" s="60" t="s">
        <v>146</v>
      </c>
      <c r="D24" s="15"/>
      <c r="E24" s="14"/>
      <c r="F24" s="42" t="s">
        <v>75</v>
      </c>
      <c r="G24" s="15">
        <v>17</v>
      </c>
      <c r="H24" s="15"/>
      <c r="I24" s="15"/>
      <c r="J24" s="15">
        <f t="shared" si="1"/>
        <v>0</v>
      </c>
      <c r="K24" s="15">
        <f t="shared" si="0"/>
        <v>17</v>
      </c>
    </row>
    <row r="25" spans="1:11" ht="12.75">
      <c r="A25" s="42" t="s">
        <v>147</v>
      </c>
      <c r="B25" s="42"/>
      <c r="C25" s="60" t="s">
        <v>148</v>
      </c>
      <c r="D25" s="15"/>
      <c r="E25" s="14"/>
      <c r="F25" s="42" t="s">
        <v>75</v>
      </c>
      <c r="G25" s="15">
        <v>6</v>
      </c>
      <c r="H25" s="15"/>
      <c r="I25" s="15"/>
      <c r="J25" s="15">
        <f t="shared" si="1"/>
        <v>0</v>
      </c>
      <c r="K25" s="15">
        <f t="shared" si="0"/>
        <v>6</v>
      </c>
    </row>
    <row r="26" spans="1:11" ht="12.75">
      <c r="A26" s="42" t="s">
        <v>149</v>
      </c>
      <c r="B26" s="42"/>
      <c r="C26" s="60" t="s">
        <v>150</v>
      </c>
      <c r="D26" s="15"/>
      <c r="E26" s="14"/>
      <c r="F26" s="42" t="s">
        <v>75</v>
      </c>
      <c r="G26" s="15">
        <v>3</v>
      </c>
      <c r="H26" s="15"/>
      <c r="I26" s="15"/>
      <c r="J26" s="15">
        <f t="shared" si="1"/>
        <v>0</v>
      </c>
      <c r="K26" s="15">
        <f t="shared" si="0"/>
        <v>3</v>
      </c>
    </row>
    <row r="27" spans="1:11" ht="12.75">
      <c r="A27" s="42" t="s">
        <v>151</v>
      </c>
      <c r="B27" s="42"/>
      <c r="C27" s="60" t="s">
        <v>152</v>
      </c>
      <c r="D27" s="15"/>
      <c r="E27" s="14"/>
      <c r="F27" s="42" t="s">
        <v>75</v>
      </c>
      <c r="G27" s="15">
        <v>1</v>
      </c>
      <c r="H27" s="15"/>
      <c r="I27" s="15"/>
      <c r="J27" s="15">
        <f t="shared" si="1"/>
        <v>0</v>
      </c>
      <c r="K27" s="15">
        <f t="shared" si="0"/>
        <v>1</v>
      </c>
    </row>
    <row r="28" spans="1:11" ht="13.5" thickBot="1">
      <c r="A28" s="61"/>
      <c r="B28" s="61"/>
      <c r="C28" s="62" t="s">
        <v>14</v>
      </c>
      <c r="D28" s="63"/>
      <c r="E28" s="63"/>
      <c r="F28" s="63"/>
      <c r="G28" s="64"/>
      <c r="H28" s="65">
        <f>SUM(H9:H27)</f>
        <v>0</v>
      </c>
      <c r="I28" s="65">
        <f>SUM(I9:I27)</f>
        <v>0</v>
      </c>
      <c r="J28" s="66">
        <f>SUM(J9:J27)</f>
        <v>0</v>
      </c>
      <c r="K28" s="67">
        <f>SUM(K9:K27)</f>
        <v>1061</v>
      </c>
    </row>
    <row r="29" ht="13.5" thickTop="1"/>
    <row r="30" ht="12.75">
      <c r="C30" s="3" t="s">
        <v>30</v>
      </c>
    </row>
    <row r="31" ht="12.75">
      <c r="C31" s="3" t="s">
        <v>29</v>
      </c>
    </row>
    <row r="33" ht="12.75">
      <c r="C33" s="33" t="s">
        <v>52</v>
      </c>
    </row>
    <row r="34" ht="12.75">
      <c r="C34" s="69" t="s">
        <v>154</v>
      </c>
    </row>
    <row r="35" ht="12.75">
      <c r="C35" s="69" t="s">
        <v>155</v>
      </c>
    </row>
    <row r="36" ht="12.75">
      <c r="C36" s="69" t="s">
        <v>156</v>
      </c>
    </row>
    <row r="37" ht="12.75">
      <c r="C37" s="69" t="s">
        <v>157</v>
      </c>
    </row>
    <row r="42" ht="12.75">
      <c r="D42" s="70"/>
    </row>
    <row r="43" ht="12.75">
      <c r="D43" s="70"/>
    </row>
    <row r="45" ht="12.75">
      <c r="D45" s="70"/>
    </row>
  </sheetData>
  <mergeCells count="1">
    <mergeCell ref="A1:B5"/>
  </mergeCells>
  <printOptions/>
  <pageMargins left="0.25" right="0.25" top="0.8" bottom="0.8" header="0.5" footer="0.5"/>
  <pageSetup fitToHeight="0" fitToWidth="1" horizontalDpi="600" verticalDpi="600" orientation="landscape" scale="95" r:id="rId1"/>
  <headerFooter alignWithMargins="0">
    <oddFooter>&amp;LApril 30, 2009&amp;RPage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78"/>
  <sheetViews>
    <sheetView zoomScale="75" zoomScaleNormal="75" workbookViewId="0" topLeftCell="A1">
      <selection activeCell="D20" sqref="D20"/>
    </sheetView>
  </sheetViews>
  <sheetFormatPr defaultColWidth="9.140625" defaultRowHeight="12.75"/>
  <cols>
    <col min="1" max="2" width="13.140625" style="3" customWidth="1"/>
    <col min="3" max="3" width="23.28125" style="3" customWidth="1"/>
    <col min="4" max="4" width="11.8515625" style="3" customWidth="1"/>
    <col min="5" max="5" width="13.7109375" style="3" customWidth="1"/>
    <col min="6" max="6" width="12.00390625" style="3" customWidth="1"/>
    <col min="7" max="7" width="12.28125" style="3" customWidth="1"/>
    <col min="8" max="8" width="12.57421875" style="3" customWidth="1"/>
    <col min="9" max="9" width="12.28125" style="3" customWidth="1"/>
    <col min="10" max="10" width="11.8515625" style="3" customWidth="1"/>
    <col min="11" max="11" width="13.28125" style="3" customWidth="1"/>
    <col min="12" max="12" width="14.140625" style="3" customWidth="1"/>
    <col min="13" max="13" width="11.28125" style="3" customWidth="1"/>
    <col min="14" max="14" width="18.8515625" style="3" customWidth="1"/>
    <col min="15" max="15" width="7.140625" style="3" customWidth="1"/>
    <col min="16" max="16384" width="9.140625" style="3" customWidth="1"/>
  </cols>
  <sheetData>
    <row r="1" spans="1:14" ht="12.75" customHeight="1">
      <c r="A1" s="128" t="s">
        <v>56</v>
      </c>
      <c r="B1" s="129"/>
      <c r="C1" s="1" t="s">
        <v>44</v>
      </c>
      <c r="D1" s="17"/>
      <c r="E1" s="17"/>
      <c r="F1" s="18"/>
      <c r="G1" s="17"/>
      <c r="H1" s="17"/>
      <c r="I1" s="17"/>
      <c r="J1" s="17"/>
      <c r="K1" s="17"/>
      <c r="L1" s="17"/>
      <c r="M1" s="17"/>
      <c r="N1" s="19"/>
    </row>
    <row r="2" spans="1:14" ht="12.75" customHeight="1">
      <c r="A2" s="130"/>
      <c r="B2" s="131"/>
      <c r="C2" s="4"/>
      <c r="D2" s="20"/>
      <c r="E2" s="20"/>
      <c r="F2" s="20"/>
      <c r="G2" s="20"/>
      <c r="H2" s="20"/>
      <c r="I2" s="20"/>
      <c r="J2" s="20"/>
      <c r="K2" s="20"/>
      <c r="L2" s="20"/>
      <c r="M2" s="20"/>
      <c r="N2" s="21"/>
    </row>
    <row r="3" spans="1:14" ht="12.75" customHeight="1">
      <c r="A3" s="130"/>
      <c r="B3" s="131"/>
      <c r="C3" s="4" t="s">
        <v>32</v>
      </c>
      <c r="D3" s="20"/>
      <c r="E3" s="20"/>
      <c r="F3" s="20"/>
      <c r="G3" s="20"/>
      <c r="H3" s="20"/>
      <c r="I3" s="20"/>
      <c r="J3" s="20"/>
      <c r="K3" s="20"/>
      <c r="L3" s="20"/>
      <c r="M3" s="20"/>
      <c r="N3" s="21"/>
    </row>
    <row r="4" spans="1:14" ht="12.75" customHeight="1">
      <c r="A4" s="130"/>
      <c r="B4" s="131"/>
      <c r="C4" s="4"/>
      <c r="D4" s="20"/>
      <c r="E4" s="20"/>
      <c r="F4" s="20"/>
      <c r="G4" s="20"/>
      <c r="H4" s="20"/>
      <c r="I4" s="20"/>
      <c r="J4" s="20"/>
      <c r="K4" s="20"/>
      <c r="L4" s="20"/>
      <c r="M4" s="20"/>
      <c r="N4" s="21"/>
    </row>
    <row r="5" spans="1:14" ht="12.75" customHeight="1">
      <c r="A5" s="132"/>
      <c r="B5" s="133"/>
      <c r="C5" s="6" t="s">
        <v>153</v>
      </c>
      <c r="D5" s="22"/>
      <c r="E5" s="22"/>
      <c r="F5" s="23"/>
      <c r="G5" s="20"/>
      <c r="H5" s="20"/>
      <c r="I5" s="22"/>
      <c r="J5" s="22"/>
      <c r="K5" s="22"/>
      <c r="L5" s="22"/>
      <c r="M5" s="22"/>
      <c r="N5" s="24"/>
    </row>
    <row r="6" spans="1:14" ht="12.75" customHeight="1">
      <c r="A6" s="8"/>
      <c r="B6" s="8"/>
      <c r="C6" s="8"/>
      <c r="D6" s="25"/>
      <c r="E6" s="25"/>
      <c r="F6" s="134" t="s">
        <v>36</v>
      </c>
      <c r="G6" s="135"/>
      <c r="H6" s="136"/>
      <c r="I6" s="26" t="s">
        <v>37</v>
      </c>
      <c r="J6" s="26"/>
      <c r="K6" s="26"/>
      <c r="L6" s="27"/>
      <c r="M6" s="9"/>
      <c r="N6" s="9"/>
    </row>
    <row r="7" spans="1:14" s="33" customFormat="1" ht="12.75">
      <c r="A7" s="10"/>
      <c r="B7" s="10"/>
      <c r="C7" s="10"/>
      <c r="D7" s="28"/>
      <c r="E7" s="29"/>
      <c r="F7" s="137"/>
      <c r="G7" s="138"/>
      <c r="H7" s="139"/>
      <c r="I7" s="31"/>
      <c r="J7" s="31"/>
      <c r="K7" s="31"/>
      <c r="L7" s="32"/>
      <c r="M7" s="11"/>
      <c r="N7" s="11"/>
    </row>
    <row r="8" spans="1:14" ht="76.5">
      <c r="A8" s="34" t="s">
        <v>49</v>
      </c>
      <c r="B8" s="34" t="s">
        <v>50</v>
      </c>
      <c r="C8" s="34" t="s">
        <v>33</v>
      </c>
      <c r="D8" s="34" t="s">
        <v>15</v>
      </c>
      <c r="E8" s="35" t="s">
        <v>58</v>
      </c>
      <c r="F8" s="36" t="s">
        <v>19</v>
      </c>
      <c r="G8" s="37" t="s">
        <v>34</v>
      </c>
      <c r="H8" s="37" t="s">
        <v>35</v>
      </c>
      <c r="I8" s="37" t="s">
        <v>38</v>
      </c>
      <c r="J8" s="37" t="s">
        <v>39</v>
      </c>
      <c r="K8" s="37" t="s">
        <v>42</v>
      </c>
      <c r="L8" s="37" t="s">
        <v>43</v>
      </c>
      <c r="M8" s="35" t="s">
        <v>52</v>
      </c>
      <c r="N8" s="38" t="s">
        <v>62</v>
      </c>
    </row>
    <row r="9" spans="1:14" ht="12.75">
      <c r="A9" s="39" t="s">
        <v>176</v>
      </c>
      <c r="B9" s="39"/>
      <c r="C9" s="39" t="s">
        <v>177</v>
      </c>
      <c r="D9" s="15">
        <v>42</v>
      </c>
      <c r="E9" s="15">
        <v>0</v>
      </c>
      <c r="F9" s="40"/>
      <c r="G9" s="40"/>
      <c r="H9" s="40">
        <v>39841</v>
      </c>
      <c r="I9" s="40">
        <v>39897</v>
      </c>
      <c r="J9" s="41">
        <v>39898</v>
      </c>
      <c r="K9" s="15">
        <v>98</v>
      </c>
      <c r="L9" s="15">
        <v>98</v>
      </c>
      <c r="M9" s="42" t="s">
        <v>274</v>
      </c>
      <c r="N9" s="15">
        <v>44</v>
      </c>
    </row>
    <row r="10" spans="1:14" ht="25.5">
      <c r="A10" s="39" t="s">
        <v>231</v>
      </c>
      <c r="B10" s="39"/>
      <c r="C10" s="39" t="s">
        <v>232</v>
      </c>
      <c r="D10" s="15">
        <v>13</v>
      </c>
      <c r="E10" s="15">
        <v>0</v>
      </c>
      <c r="F10" s="40">
        <v>39802</v>
      </c>
      <c r="G10" s="40">
        <v>39802</v>
      </c>
      <c r="H10" s="40"/>
      <c r="I10" s="40"/>
      <c r="J10" s="41"/>
      <c r="K10" s="15"/>
      <c r="L10" s="15">
        <v>0</v>
      </c>
      <c r="M10" s="42"/>
      <c r="N10" s="15">
        <v>13</v>
      </c>
    </row>
    <row r="11" spans="1:14" ht="12.75">
      <c r="A11" s="39" t="s">
        <v>239</v>
      </c>
      <c r="B11" s="39"/>
      <c r="C11" s="39" t="s">
        <v>240</v>
      </c>
      <c r="D11" s="15">
        <v>0</v>
      </c>
      <c r="E11" s="15">
        <v>0</v>
      </c>
      <c r="F11" s="40"/>
      <c r="G11" s="40"/>
      <c r="H11" s="40">
        <v>39876</v>
      </c>
      <c r="I11" s="40"/>
      <c r="J11" s="41"/>
      <c r="K11" s="15">
        <v>3757</v>
      </c>
      <c r="L11" s="15"/>
      <c r="M11" s="42" t="s">
        <v>272</v>
      </c>
      <c r="N11" s="15">
        <v>0</v>
      </c>
    </row>
    <row r="12" spans="1:14" ht="12.75">
      <c r="A12" s="43" t="s">
        <v>217</v>
      </c>
      <c r="B12" s="43"/>
      <c r="C12" s="43" t="s">
        <v>218</v>
      </c>
      <c r="D12" s="15">
        <v>0</v>
      </c>
      <c r="E12" s="15">
        <v>0</v>
      </c>
      <c r="F12" s="40">
        <v>39788</v>
      </c>
      <c r="G12" s="40">
        <v>39788</v>
      </c>
      <c r="H12" s="40"/>
      <c r="I12" s="40"/>
      <c r="J12" s="41"/>
      <c r="K12" s="44"/>
      <c r="L12" s="44"/>
      <c r="M12" s="42" t="s">
        <v>272</v>
      </c>
      <c r="N12" s="15">
        <v>0</v>
      </c>
    </row>
    <row r="13" spans="1:14" ht="12.75">
      <c r="A13" s="39" t="s">
        <v>192</v>
      </c>
      <c r="B13" s="39"/>
      <c r="C13" s="39" t="s">
        <v>193</v>
      </c>
      <c r="D13" s="15">
        <v>273</v>
      </c>
      <c r="E13" s="15">
        <v>7</v>
      </c>
      <c r="F13" s="40">
        <v>39783</v>
      </c>
      <c r="G13" s="40">
        <v>39783</v>
      </c>
      <c r="H13" s="40"/>
      <c r="I13" s="40"/>
      <c r="J13" s="41"/>
      <c r="K13" s="45"/>
      <c r="L13" s="15">
        <v>73</v>
      </c>
      <c r="M13" s="42" t="s">
        <v>275</v>
      </c>
      <c r="N13" s="15">
        <v>71</v>
      </c>
    </row>
    <row r="14" spans="1:14" ht="25.5">
      <c r="A14" s="39" t="s">
        <v>198</v>
      </c>
      <c r="B14" s="39"/>
      <c r="C14" s="39" t="s">
        <v>199</v>
      </c>
      <c r="D14" s="15">
        <v>1254</v>
      </c>
      <c r="E14" s="15">
        <v>311</v>
      </c>
      <c r="F14" s="40"/>
      <c r="G14" s="40"/>
      <c r="H14" s="40">
        <v>39862</v>
      </c>
      <c r="I14" s="40">
        <v>39862</v>
      </c>
      <c r="J14" s="41" t="s">
        <v>200</v>
      </c>
      <c r="K14" s="45">
        <v>386</v>
      </c>
      <c r="L14" s="15">
        <v>192</v>
      </c>
      <c r="M14" s="42" t="s">
        <v>273</v>
      </c>
      <c r="N14" s="15">
        <v>834</v>
      </c>
    </row>
    <row r="15" spans="1:14" ht="38.25">
      <c r="A15" s="43" t="s">
        <v>201</v>
      </c>
      <c r="B15" s="43"/>
      <c r="C15" s="43" t="s">
        <v>202</v>
      </c>
      <c r="D15" s="15">
        <v>25</v>
      </c>
      <c r="E15" s="15">
        <v>0</v>
      </c>
      <c r="F15" s="40">
        <v>39844</v>
      </c>
      <c r="G15" s="40">
        <v>39844</v>
      </c>
      <c r="H15" s="40"/>
      <c r="I15" s="40"/>
      <c r="J15" s="41"/>
      <c r="K15" s="44"/>
      <c r="L15" s="44">
        <v>0</v>
      </c>
      <c r="M15" s="42"/>
      <c r="N15" s="15">
        <v>23</v>
      </c>
    </row>
    <row r="16" spans="1:14" ht="12.75">
      <c r="A16" s="39" t="s">
        <v>171</v>
      </c>
      <c r="B16" s="39"/>
      <c r="C16" s="39" t="s">
        <v>172</v>
      </c>
      <c r="D16" s="15">
        <v>90</v>
      </c>
      <c r="E16" s="15">
        <v>0</v>
      </c>
      <c r="F16" s="40"/>
      <c r="G16" s="40"/>
      <c r="H16" s="40">
        <v>39855</v>
      </c>
      <c r="I16" s="40"/>
      <c r="J16" s="41"/>
      <c r="K16" s="15">
        <v>165</v>
      </c>
      <c r="L16" s="15">
        <v>165</v>
      </c>
      <c r="M16" s="42"/>
      <c r="N16" s="15">
        <v>90</v>
      </c>
    </row>
    <row r="17" spans="1:14" ht="25.5">
      <c r="A17" s="39" t="s">
        <v>162</v>
      </c>
      <c r="B17" s="39"/>
      <c r="C17" s="39" t="s">
        <v>163</v>
      </c>
      <c r="D17" s="15">
        <v>848</v>
      </c>
      <c r="E17" s="15">
        <v>90</v>
      </c>
      <c r="F17" s="40"/>
      <c r="G17" s="40"/>
      <c r="H17" s="40">
        <v>39820</v>
      </c>
      <c r="I17" s="40">
        <v>39820</v>
      </c>
      <c r="J17" s="41" t="s">
        <v>164</v>
      </c>
      <c r="K17" s="15">
        <v>270</v>
      </c>
      <c r="L17" s="15">
        <v>104</v>
      </c>
      <c r="M17" s="42" t="s">
        <v>274</v>
      </c>
      <c r="N17" s="15">
        <v>789</v>
      </c>
    </row>
    <row r="18" spans="1:14" ht="12.75">
      <c r="A18" s="39" t="s">
        <v>241</v>
      </c>
      <c r="B18" s="39"/>
      <c r="C18" s="39" t="s">
        <v>242</v>
      </c>
      <c r="D18" s="15">
        <v>0</v>
      </c>
      <c r="E18" s="15">
        <v>0</v>
      </c>
      <c r="F18" s="40">
        <v>39788</v>
      </c>
      <c r="G18" s="40">
        <v>39788</v>
      </c>
      <c r="H18" s="40"/>
      <c r="I18" s="40"/>
      <c r="J18" s="41"/>
      <c r="K18" s="15"/>
      <c r="L18" s="15"/>
      <c r="M18" s="42" t="s">
        <v>272</v>
      </c>
      <c r="N18" s="15">
        <v>0</v>
      </c>
    </row>
    <row r="19" spans="1:14" ht="25.5">
      <c r="A19" s="39" t="s">
        <v>187</v>
      </c>
      <c r="B19" s="39"/>
      <c r="C19" s="39" t="s">
        <v>188</v>
      </c>
      <c r="D19" s="15">
        <v>161</v>
      </c>
      <c r="E19" s="15">
        <v>0</v>
      </c>
      <c r="F19" s="40">
        <v>39900</v>
      </c>
      <c r="G19" s="40">
        <v>39900</v>
      </c>
      <c r="H19" s="40"/>
      <c r="I19" s="40"/>
      <c r="J19" s="41"/>
      <c r="K19" s="45"/>
      <c r="L19" s="15">
        <v>0</v>
      </c>
      <c r="M19" s="42"/>
      <c r="N19" s="15">
        <v>189</v>
      </c>
    </row>
    <row r="20" spans="1:14" ht="12.75">
      <c r="A20" s="39" t="s">
        <v>219</v>
      </c>
      <c r="B20" s="39"/>
      <c r="C20" s="39" t="s">
        <v>220</v>
      </c>
      <c r="D20" s="15">
        <v>0</v>
      </c>
      <c r="E20" s="15">
        <v>0</v>
      </c>
      <c r="F20" s="40"/>
      <c r="G20" s="40"/>
      <c r="H20" s="40">
        <v>39834</v>
      </c>
      <c r="I20" s="40">
        <v>39834</v>
      </c>
      <c r="J20" s="41"/>
      <c r="K20" s="15">
        <v>1714</v>
      </c>
      <c r="L20" s="15"/>
      <c r="M20" s="42" t="s">
        <v>272</v>
      </c>
      <c r="N20" s="15">
        <v>0</v>
      </c>
    </row>
    <row r="21" spans="1:14" ht="25.5">
      <c r="A21" s="39" t="s">
        <v>262</v>
      </c>
      <c r="B21" s="39"/>
      <c r="C21" s="39" t="s">
        <v>263</v>
      </c>
      <c r="D21" s="15">
        <v>0</v>
      </c>
      <c r="E21" s="15">
        <v>0</v>
      </c>
      <c r="F21" s="40"/>
      <c r="G21" s="40"/>
      <c r="H21" s="40">
        <v>39869</v>
      </c>
      <c r="I21" s="40">
        <v>39869</v>
      </c>
      <c r="J21" s="41">
        <v>39870</v>
      </c>
      <c r="K21" s="15">
        <v>1017</v>
      </c>
      <c r="L21" s="15"/>
      <c r="M21" s="42" t="s">
        <v>272</v>
      </c>
      <c r="N21" s="15">
        <v>0</v>
      </c>
    </row>
    <row r="22" spans="1:14" ht="25.5">
      <c r="A22" s="39" t="s">
        <v>264</v>
      </c>
      <c r="B22" s="39"/>
      <c r="C22" s="39" t="s">
        <v>265</v>
      </c>
      <c r="D22" s="15">
        <v>9</v>
      </c>
      <c r="E22" s="15">
        <v>1</v>
      </c>
      <c r="F22" s="40"/>
      <c r="G22" s="40"/>
      <c r="H22" s="40">
        <v>39855</v>
      </c>
      <c r="I22" s="40">
        <v>39855</v>
      </c>
      <c r="J22" s="41" t="s">
        <v>266</v>
      </c>
      <c r="K22" s="45">
        <v>21</v>
      </c>
      <c r="L22" s="15">
        <v>20</v>
      </c>
      <c r="M22" s="42"/>
      <c r="N22" s="15">
        <v>8</v>
      </c>
    </row>
    <row r="23" spans="1:14" ht="25.5">
      <c r="A23" s="39" t="s">
        <v>205</v>
      </c>
      <c r="B23" s="39"/>
      <c r="C23" s="39" t="s">
        <v>206</v>
      </c>
      <c r="D23" s="15">
        <v>735</v>
      </c>
      <c r="E23" s="15">
        <v>342</v>
      </c>
      <c r="F23" s="40"/>
      <c r="G23" s="40"/>
      <c r="H23" s="40">
        <v>39792</v>
      </c>
      <c r="I23" s="40">
        <v>39792</v>
      </c>
      <c r="J23" s="41">
        <v>39890</v>
      </c>
      <c r="K23" s="45">
        <v>761</v>
      </c>
      <c r="L23" s="15">
        <v>284</v>
      </c>
      <c r="M23" s="42" t="s">
        <v>273</v>
      </c>
      <c r="N23" s="15">
        <v>389</v>
      </c>
    </row>
    <row r="24" spans="1:14" ht="38.25">
      <c r="A24" s="39" t="s">
        <v>207</v>
      </c>
      <c r="B24" s="39"/>
      <c r="C24" s="39" t="s">
        <v>208</v>
      </c>
      <c r="D24" s="15">
        <v>328</v>
      </c>
      <c r="E24" s="15">
        <v>93</v>
      </c>
      <c r="F24" s="40"/>
      <c r="G24" s="40"/>
      <c r="H24" s="40">
        <v>39827</v>
      </c>
      <c r="I24" s="40">
        <v>39827</v>
      </c>
      <c r="J24" s="41" t="s">
        <v>209</v>
      </c>
      <c r="K24" s="15">
        <v>133</v>
      </c>
      <c r="L24" s="15">
        <v>44</v>
      </c>
      <c r="M24" s="42" t="s">
        <v>273</v>
      </c>
      <c r="N24" s="15">
        <v>276</v>
      </c>
    </row>
    <row r="25" spans="1:14" ht="25.5">
      <c r="A25" s="39" t="s">
        <v>221</v>
      </c>
      <c r="B25" s="39"/>
      <c r="C25" s="39" t="s">
        <v>222</v>
      </c>
      <c r="D25" s="15">
        <v>0</v>
      </c>
      <c r="E25" s="15">
        <v>0</v>
      </c>
      <c r="F25" s="40">
        <v>39815</v>
      </c>
      <c r="G25" s="40">
        <v>39815</v>
      </c>
      <c r="H25" s="40"/>
      <c r="I25" s="40"/>
      <c r="J25" s="41"/>
      <c r="K25" s="45"/>
      <c r="L25" s="15"/>
      <c r="M25" s="42" t="s">
        <v>272</v>
      </c>
      <c r="N25" s="15">
        <v>0</v>
      </c>
    </row>
    <row r="26" spans="1:14" ht="38.25">
      <c r="A26" s="39" t="s">
        <v>225</v>
      </c>
      <c r="B26" s="39"/>
      <c r="C26" s="39" t="s">
        <v>226</v>
      </c>
      <c r="D26" s="15">
        <v>67</v>
      </c>
      <c r="E26" s="15">
        <v>0</v>
      </c>
      <c r="F26" s="40">
        <v>39865</v>
      </c>
      <c r="G26" s="40">
        <v>39865</v>
      </c>
      <c r="H26" s="40"/>
      <c r="I26" s="40"/>
      <c r="J26" s="41"/>
      <c r="K26" s="15"/>
      <c r="L26" s="15">
        <v>0</v>
      </c>
      <c r="M26" s="42"/>
      <c r="N26" s="15">
        <v>64</v>
      </c>
    </row>
    <row r="27" spans="1:14" ht="25.5">
      <c r="A27" s="39" t="s">
        <v>182</v>
      </c>
      <c r="B27" s="39"/>
      <c r="C27" s="39" t="s">
        <v>183</v>
      </c>
      <c r="D27" s="15">
        <v>15</v>
      </c>
      <c r="E27" s="15">
        <v>0</v>
      </c>
      <c r="F27" s="40">
        <v>39837</v>
      </c>
      <c r="G27" s="40">
        <v>39837</v>
      </c>
      <c r="H27" s="40"/>
      <c r="I27" s="40"/>
      <c r="J27" s="41"/>
      <c r="K27" s="45"/>
      <c r="L27" s="15">
        <v>2</v>
      </c>
      <c r="M27" s="42" t="s">
        <v>276</v>
      </c>
      <c r="N27" s="15">
        <v>18</v>
      </c>
    </row>
    <row r="28" spans="1:14" ht="38.25">
      <c r="A28" s="39" t="s">
        <v>243</v>
      </c>
      <c r="B28" s="39"/>
      <c r="C28" s="39" t="s">
        <v>244</v>
      </c>
      <c r="D28" s="15">
        <v>170</v>
      </c>
      <c r="E28" s="15">
        <v>42</v>
      </c>
      <c r="F28" s="40"/>
      <c r="G28" s="40"/>
      <c r="H28" s="40">
        <v>39834</v>
      </c>
      <c r="I28" s="40">
        <v>39834</v>
      </c>
      <c r="J28" s="41">
        <v>39841</v>
      </c>
      <c r="K28" s="15">
        <v>44</v>
      </c>
      <c r="L28" s="15">
        <v>2</v>
      </c>
      <c r="M28" s="42" t="s">
        <v>277</v>
      </c>
      <c r="N28" s="15">
        <v>121</v>
      </c>
    </row>
    <row r="29" spans="1:14" ht="25.5">
      <c r="A29" s="39" t="s">
        <v>184</v>
      </c>
      <c r="B29" s="39"/>
      <c r="C29" s="39" t="s">
        <v>185</v>
      </c>
      <c r="D29" s="15">
        <v>213</v>
      </c>
      <c r="E29" s="15">
        <v>0</v>
      </c>
      <c r="F29" s="40"/>
      <c r="G29" s="40"/>
      <c r="H29" s="40">
        <v>39827</v>
      </c>
      <c r="I29" s="40">
        <v>39827</v>
      </c>
      <c r="J29" s="41" t="s">
        <v>186</v>
      </c>
      <c r="K29" s="45">
        <v>191</v>
      </c>
      <c r="L29" s="15">
        <v>191</v>
      </c>
      <c r="M29" s="42"/>
      <c r="N29" s="15">
        <v>208</v>
      </c>
    </row>
    <row r="30" spans="1:14" ht="25.5">
      <c r="A30" s="39" t="s">
        <v>196</v>
      </c>
      <c r="B30" s="39"/>
      <c r="C30" s="39" t="s">
        <v>197</v>
      </c>
      <c r="D30" s="15">
        <v>660</v>
      </c>
      <c r="E30" s="15">
        <v>0</v>
      </c>
      <c r="F30" s="40">
        <v>39837</v>
      </c>
      <c r="G30" s="40">
        <v>39837</v>
      </c>
      <c r="H30" s="40"/>
      <c r="I30" s="40"/>
      <c r="J30" s="41"/>
      <c r="K30" s="15"/>
      <c r="L30" s="15">
        <v>0</v>
      </c>
      <c r="M30" s="42"/>
      <c r="N30" s="15">
        <v>694</v>
      </c>
    </row>
    <row r="31" spans="1:14" ht="25.5">
      <c r="A31" s="39" t="s">
        <v>178</v>
      </c>
      <c r="B31" s="39"/>
      <c r="C31" s="39" t="s">
        <v>179</v>
      </c>
      <c r="D31" s="15">
        <v>11</v>
      </c>
      <c r="E31" s="15">
        <v>0</v>
      </c>
      <c r="F31" s="40"/>
      <c r="G31" s="40"/>
      <c r="H31" s="40">
        <v>39876</v>
      </c>
      <c r="I31" s="40"/>
      <c r="J31" s="41"/>
      <c r="K31" s="45">
        <v>12</v>
      </c>
      <c r="L31" s="15">
        <v>12</v>
      </c>
      <c r="M31" s="42"/>
      <c r="N31" s="15">
        <v>10</v>
      </c>
    </row>
    <row r="32" spans="1:14" ht="25.5">
      <c r="A32" s="39" t="s">
        <v>253</v>
      </c>
      <c r="B32" s="39"/>
      <c r="C32" s="39" t="s">
        <v>254</v>
      </c>
      <c r="D32" s="15">
        <v>0</v>
      </c>
      <c r="E32" s="15">
        <v>4</v>
      </c>
      <c r="F32" s="40">
        <v>39851</v>
      </c>
      <c r="G32" s="40">
        <v>39851</v>
      </c>
      <c r="H32" s="40"/>
      <c r="I32" s="40"/>
      <c r="J32" s="41"/>
      <c r="K32" s="15"/>
      <c r="L32" s="15"/>
      <c r="M32" s="42" t="s">
        <v>272</v>
      </c>
      <c r="N32" s="15">
        <v>0</v>
      </c>
    </row>
    <row r="33" spans="1:14" ht="38.25">
      <c r="A33" s="39" t="s">
        <v>255</v>
      </c>
      <c r="B33" s="39"/>
      <c r="C33" s="39" t="s">
        <v>256</v>
      </c>
      <c r="D33" s="15">
        <v>0</v>
      </c>
      <c r="E33" s="15">
        <v>3</v>
      </c>
      <c r="F33" s="40">
        <v>39823</v>
      </c>
      <c r="G33" s="40">
        <v>39823</v>
      </c>
      <c r="H33" s="40"/>
      <c r="I33" s="40"/>
      <c r="J33" s="41"/>
      <c r="K33" s="15"/>
      <c r="L33" s="15"/>
      <c r="M33" s="42" t="s">
        <v>272</v>
      </c>
      <c r="N33" s="15">
        <v>0</v>
      </c>
    </row>
    <row r="34" spans="1:14" ht="38.25">
      <c r="A34" s="39" t="s">
        <v>257</v>
      </c>
      <c r="B34" s="39"/>
      <c r="C34" s="39" t="s">
        <v>258</v>
      </c>
      <c r="D34" s="15">
        <v>6</v>
      </c>
      <c r="E34" s="15">
        <v>0</v>
      </c>
      <c r="F34" s="40">
        <v>39802</v>
      </c>
      <c r="G34" s="40">
        <v>39802</v>
      </c>
      <c r="H34" s="40"/>
      <c r="I34" s="40"/>
      <c r="J34" s="41"/>
      <c r="K34" s="15"/>
      <c r="L34" s="15">
        <v>0</v>
      </c>
      <c r="M34" s="42"/>
      <c r="N34" s="15">
        <v>9</v>
      </c>
    </row>
    <row r="35" spans="1:14" ht="51">
      <c r="A35" s="43" t="s">
        <v>259</v>
      </c>
      <c r="B35" s="43"/>
      <c r="C35" s="43" t="s">
        <v>260</v>
      </c>
      <c r="D35" s="15">
        <v>0</v>
      </c>
      <c r="E35" s="15">
        <v>2</v>
      </c>
      <c r="F35" s="40"/>
      <c r="G35" s="40"/>
      <c r="H35" s="40">
        <v>39785</v>
      </c>
      <c r="I35" s="40">
        <v>39785</v>
      </c>
      <c r="J35" s="41" t="s">
        <v>261</v>
      </c>
      <c r="K35" s="44">
        <v>19</v>
      </c>
      <c r="L35" s="44">
        <v>17</v>
      </c>
      <c r="M35" s="42" t="s">
        <v>275</v>
      </c>
      <c r="N35" s="15">
        <v>1</v>
      </c>
    </row>
    <row r="36" spans="1:14" ht="12.75">
      <c r="A36" s="39" t="s">
        <v>141</v>
      </c>
      <c r="B36" s="39"/>
      <c r="C36" s="39" t="s">
        <v>189</v>
      </c>
      <c r="D36" s="15">
        <v>90</v>
      </c>
      <c r="E36" s="15">
        <v>0</v>
      </c>
      <c r="F36" s="40">
        <v>39795</v>
      </c>
      <c r="G36" s="40">
        <v>39795</v>
      </c>
      <c r="H36" s="40"/>
      <c r="I36" s="40"/>
      <c r="J36" s="41"/>
      <c r="K36" s="15"/>
      <c r="L36" s="15">
        <v>0</v>
      </c>
      <c r="M36" s="42"/>
      <c r="N36" s="15">
        <v>110</v>
      </c>
    </row>
    <row r="37" spans="1:14" ht="25.5">
      <c r="A37" s="39" t="s">
        <v>173</v>
      </c>
      <c r="B37" s="39"/>
      <c r="C37" s="39" t="s">
        <v>174</v>
      </c>
      <c r="D37" s="15">
        <v>42</v>
      </c>
      <c r="E37" s="15">
        <v>7</v>
      </c>
      <c r="F37" s="40"/>
      <c r="G37" s="40"/>
      <c r="H37" s="40">
        <v>39848</v>
      </c>
      <c r="I37" s="40">
        <v>39848</v>
      </c>
      <c r="J37" s="41" t="s">
        <v>175</v>
      </c>
      <c r="K37" s="15">
        <v>81</v>
      </c>
      <c r="L37" s="15">
        <v>66</v>
      </c>
      <c r="M37" s="42"/>
      <c r="N37" s="15">
        <v>36</v>
      </c>
    </row>
    <row r="38" spans="1:14" ht="25.5">
      <c r="A38" s="43" t="s">
        <v>233</v>
      </c>
      <c r="B38" s="43"/>
      <c r="C38" s="43" t="s">
        <v>234</v>
      </c>
      <c r="D38" s="15">
        <v>6</v>
      </c>
      <c r="E38" s="15">
        <v>0</v>
      </c>
      <c r="F38" s="40">
        <v>39881</v>
      </c>
      <c r="G38" s="40">
        <v>39881</v>
      </c>
      <c r="H38" s="40"/>
      <c r="I38" s="40"/>
      <c r="J38" s="41"/>
      <c r="K38" s="44"/>
      <c r="L38" s="44">
        <v>1</v>
      </c>
      <c r="M38" s="42" t="s">
        <v>276</v>
      </c>
      <c r="N38" s="15">
        <v>6</v>
      </c>
    </row>
    <row r="39" spans="1:14" ht="25.5">
      <c r="A39" s="39" t="s">
        <v>212</v>
      </c>
      <c r="B39" s="39"/>
      <c r="C39" s="39" t="s">
        <v>213</v>
      </c>
      <c r="D39" s="15">
        <v>0</v>
      </c>
      <c r="E39" s="15">
        <v>1</v>
      </c>
      <c r="F39" s="40"/>
      <c r="G39" s="40"/>
      <c r="H39" s="46" t="s">
        <v>214</v>
      </c>
      <c r="I39" s="46" t="s">
        <v>214</v>
      </c>
      <c r="J39" s="41">
        <v>39827</v>
      </c>
      <c r="K39" s="15">
        <v>8230</v>
      </c>
      <c r="L39" s="15"/>
      <c r="M39" s="42" t="s">
        <v>272</v>
      </c>
      <c r="N39" s="15">
        <v>0</v>
      </c>
    </row>
    <row r="40" spans="1:14" ht="25.5">
      <c r="A40" s="39" t="s">
        <v>245</v>
      </c>
      <c r="B40" s="39"/>
      <c r="C40" s="39" t="s">
        <v>246</v>
      </c>
      <c r="D40" s="15">
        <v>40</v>
      </c>
      <c r="E40" s="15">
        <v>1</v>
      </c>
      <c r="F40" s="40"/>
      <c r="G40" s="40"/>
      <c r="H40" s="40">
        <v>39827</v>
      </c>
      <c r="I40" s="40">
        <v>39827</v>
      </c>
      <c r="J40" s="41">
        <v>39840</v>
      </c>
      <c r="K40" s="15">
        <v>1</v>
      </c>
      <c r="L40" s="15">
        <v>0</v>
      </c>
      <c r="M40" s="42"/>
      <c r="N40" s="15">
        <v>42</v>
      </c>
    </row>
    <row r="41" spans="1:14" ht="25.5">
      <c r="A41" s="39" t="s">
        <v>247</v>
      </c>
      <c r="B41" s="39"/>
      <c r="C41" s="39" t="s">
        <v>248</v>
      </c>
      <c r="D41" s="15">
        <v>24</v>
      </c>
      <c r="E41" s="15">
        <v>23</v>
      </c>
      <c r="F41" s="40"/>
      <c r="G41" s="40"/>
      <c r="H41" s="40">
        <v>39834</v>
      </c>
      <c r="I41" s="40">
        <v>39834</v>
      </c>
      <c r="J41" s="41">
        <v>39841</v>
      </c>
      <c r="K41" s="15">
        <v>28</v>
      </c>
      <c r="L41" s="15">
        <v>2</v>
      </c>
      <c r="M41" s="42" t="s">
        <v>277</v>
      </c>
      <c r="N41" s="15">
        <v>8</v>
      </c>
    </row>
    <row r="42" spans="1:14" ht="12.75">
      <c r="A42" s="39" t="s">
        <v>190</v>
      </c>
      <c r="B42" s="39"/>
      <c r="C42" s="39" t="s">
        <v>191</v>
      </c>
      <c r="D42" s="15">
        <v>27</v>
      </c>
      <c r="E42" s="15">
        <v>0</v>
      </c>
      <c r="F42" s="40">
        <v>39795</v>
      </c>
      <c r="G42" s="40">
        <v>39795</v>
      </c>
      <c r="H42" s="40"/>
      <c r="I42" s="40"/>
      <c r="J42" s="41"/>
      <c r="K42" s="15"/>
      <c r="L42" s="15">
        <v>9</v>
      </c>
      <c r="M42" s="42" t="s">
        <v>275</v>
      </c>
      <c r="N42" s="15">
        <v>30</v>
      </c>
    </row>
    <row r="43" spans="1:14" ht="25.5">
      <c r="A43" s="39" t="s">
        <v>269</v>
      </c>
      <c r="B43" s="39"/>
      <c r="C43" s="39" t="s">
        <v>270</v>
      </c>
      <c r="D43" s="15">
        <v>0</v>
      </c>
      <c r="E43" s="15">
        <v>0</v>
      </c>
      <c r="F43" s="40">
        <v>39802</v>
      </c>
      <c r="G43" s="40">
        <v>39802</v>
      </c>
      <c r="H43" s="40"/>
      <c r="I43" s="40"/>
      <c r="J43" s="41"/>
      <c r="K43" s="15"/>
      <c r="L43" s="15"/>
      <c r="M43" s="42" t="s">
        <v>272</v>
      </c>
      <c r="N43" s="15">
        <v>0</v>
      </c>
    </row>
    <row r="44" spans="1:14" ht="25.5">
      <c r="A44" s="39" t="s">
        <v>210</v>
      </c>
      <c r="B44" s="39"/>
      <c r="C44" s="39" t="s">
        <v>211</v>
      </c>
      <c r="D44" s="15">
        <v>133</v>
      </c>
      <c r="E44" s="15">
        <v>0</v>
      </c>
      <c r="F44" s="40">
        <v>39802</v>
      </c>
      <c r="G44" s="40">
        <v>39802</v>
      </c>
      <c r="H44" s="40"/>
      <c r="I44" s="40"/>
      <c r="J44" s="41"/>
      <c r="K44" s="15"/>
      <c r="L44" s="15">
        <v>78</v>
      </c>
      <c r="M44" s="42" t="s">
        <v>275</v>
      </c>
      <c r="N44" s="15">
        <v>308</v>
      </c>
    </row>
    <row r="45" spans="1:14" ht="25.5">
      <c r="A45" s="39" t="s">
        <v>237</v>
      </c>
      <c r="B45" s="39"/>
      <c r="C45" s="39" t="s">
        <v>238</v>
      </c>
      <c r="D45" s="15">
        <v>89</v>
      </c>
      <c r="E45" s="15">
        <v>0</v>
      </c>
      <c r="F45" s="40"/>
      <c r="G45" s="40"/>
      <c r="H45" s="40">
        <v>39841</v>
      </c>
      <c r="I45" s="40">
        <v>39841</v>
      </c>
      <c r="J45" s="41">
        <v>39846</v>
      </c>
      <c r="K45" s="15">
        <v>241</v>
      </c>
      <c r="L45" s="15">
        <v>241</v>
      </c>
      <c r="M45" s="42"/>
      <c r="N45" s="15">
        <v>87</v>
      </c>
    </row>
    <row r="46" spans="1:14" ht="12.75">
      <c r="A46" s="39" t="s">
        <v>215</v>
      </c>
      <c r="B46" s="39"/>
      <c r="C46" s="39" t="s">
        <v>216</v>
      </c>
      <c r="D46" s="15">
        <v>0</v>
      </c>
      <c r="E46" s="15">
        <v>58</v>
      </c>
      <c r="F46" s="40">
        <v>39851</v>
      </c>
      <c r="G46" s="40">
        <v>39851</v>
      </c>
      <c r="H46" s="40"/>
      <c r="I46" s="40"/>
      <c r="J46" s="41"/>
      <c r="K46" s="15"/>
      <c r="L46" s="15"/>
      <c r="M46" s="42" t="s">
        <v>272</v>
      </c>
      <c r="N46" s="15">
        <v>0</v>
      </c>
    </row>
    <row r="47" spans="1:14" ht="25.5">
      <c r="A47" s="39" t="s">
        <v>235</v>
      </c>
      <c r="B47" s="39"/>
      <c r="C47" s="39" t="s">
        <v>236</v>
      </c>
      <c r="D47" s="15">
        <v>248</v>
      </c>
      <c r="E47" s="15">
        <v>1</v>
      </c>
      <c r="F47" s="40">
        <v>39865</v>
      </c>
      <c r="G47" s="40">
        <v>39865</v>
      </c>
      <c r="H47" s="40"/>
      <c r="I47" s="40"/>
      <c r="J47" s="41"/>
      <c r="K47" s="15"/>
      <c r="L47" s="15">
        <v>0</v>
      </c>
      <c r="M47" s="42"/>
      <c r="N47" s="15">
        <v>260</v>
      </c>
    </row>
    <row r="48" spans="1:14" ht="12.75">
      <c r="A48" s="39" t="s">
        <v>267</v>
      </c>
      <c r="B48" s="39"/>
      <c r="C48" s="39" t="s">
        <v>268</v>
      </c>
      <c r="D48" s="15">
        <v>6</v>
      </c>
      <c r="E48" s="15">
        <v>0</v>
      </c>
      <c r="F48" s="40"/>
      <c r="G48" s="40"/>
      <c r="H48" s="40">
        <v>39862</v>
      </c>
      <c r="I48" s="40"/>
      <c r="J48" s="41"/>
      <c r="K48" s="15">
        <v>9</v>
      </c>
      <c r="L48" s="15">
        <v>9</v>
      </c>
      <c r="M48" s="42"/>
      <c r="N48" s="15">
        <v>6</v>
      </c>
    </row>
    <row r="49" spans="1:14" ht="12.75">
      <c r="A49" s="39" t="s">
        <v>249</v>
      </c>
      <c r="B49" s="39"/>
      <c r="C49" s="39" t="s">
        <v>250</v>
      </c>
      <c r="D49" s="15">
        <v>18</v>
      </c>
      <c r="E49" s="15">
        <v>0</v>
      </c>
      <c r="F49" s="40">
        <v>39826</v>
      </c>
      <c r="G49" s="40">
        <v>39826</v>
      </c>
      <c r="H49" s="40"/>
      <c r="I49" s="40"/>
      <c r="J49" s="41"/>
      <c r="K49" s="15"/>
      <c r="L49" s="15">
        <v>27</v>
      </c>
      <c r="M49" s="42" t="s">
        <v>275</v>
      </c>
      <c r="N49" s="15">
        <v>16</v>
      </c>
    </row>
    <row r="50" spans="1:14" ht="25.5">
      <c r="A50" s="43" t="s">
        <v>180</v>
      </c>
      <c r="B50" s="43"/>
      <c r="C50" s="43" t="s">
        <v>181</v>
      </c>
      <c r="D50" s="15">
        <v>0</v>
      </c>
      <c r="E50" s="15">
        <v>1</v>
      </c>
      <c r="F50" s="40"/>
      <c r="G50" s="40"/>
      <c r="H50" s="40">
        <v>39806</v>
      </c>
      <c r="I50" s="40">
        <v>39806</v>
      </c>
      <c r="J50" s="41">
        <v>39819</v>
      </c>
      <c r="K50" s="44">
        <v>14</v>
      </c>
      <c r="L50" s="44"/>
      <c r="M50" s="42" t="s">
        <v>272</v>
      </c>
      <c r="N50" s="15">
        <v>0</v>
      </c>
    </row>
    <row r="51" spans="1:14" ht="25.5">
      <c r="A51" s="39" t="s">
        <v>227</v>
      </c>
      <c r="B51" s="39"/>
      <c r="C51" s="39" t="s">
        <v>228</v>
      </c>
      <c r="D51" s="15">
        <v>8</v>
      </c>
      <c r="E51" s="15">
        <v>0</v>
      </c>
      <c r="F51" s="40">
        <v>39802</v>
      </c>
      <c r="G51" s="40">
        <v>39802</v>
      </c>
      <c r="H51" s="40"/>
      <c r="I51" s="40"/>
      <c r="J51" s="41"/>
      <c r="K51" s="15"/>
      <c r="L51" s="15">
        <v>0</v>
      </c>
      <c r="M51" s="42"/>
      <c r="N51" s="15">
        <v>12</v>
      </c>
    </row>
    <row r="52" spans="1:14" ht="38.25">
      <c r="A52" s="39" t="s">
        <v>223</v>
      </c>
      <c r="B52" s="39"/>
      <c r="C52" s="39" t="s">
        <v>224</v>
      </c>
      <c r="D52" s="15">
        <v>13</v>
      </c>
      <c r="E52" s="15">
        <v>0</v>
      </c>
      <c r="F52" s="40"/>
      <c r="G52" s="40"/>
      <c r="H52" s="40">
        <v>39855</v>
      </c>
      <c r="I52" s="40">
        <v>39855</v>
      </c>
      <c r="J52" s="41">
        <v>39862</v>
      </c>
      <c r="K52" s="15">
        <v>47</v>
      </c>
      <c r="L52" s="15">
        <v>47</v>
      </c>
      <c r="M52" s="42"/>
      <c r="N52" s="15">
        <v>11</v>
      </c>
    </row>
    <row r="53" spans="1:14" ht="25.5">
      <c r="A53" s="39" t="s">
        <v>194</v>
      </c>
      <c r="B53" s="39"/>
      <c r="C53" s="39" t="s">
        <v>195</v>
      </c>
      <c r="D53" s="15">
        <v>158</v>
      </c>
      <c r="E53" s="15">
        <v>0</v>
      </c>
      <c r="F53" s="40">
        <v>39844</v>
      </c>
      <c r="G53" s="40">
        <v>39844</v>
      </c>
      <c r="H53" s="40"/>
      <c r="I53" s="40"/>
      <c r="J53" s="41"/>
      <c r="K53" s="15"/>
      <c r="L53" s="15">
        <v>0</v>
      </c>
      <c r="M53" s="42"/>
      <c r="N53" s="15">
        <v>162</v>
      </c>
    </row>
    <row r="54" spans="1:14" ht="25.5">
      <c r="A54" s="39" t="s">
        <v>203</v>
      </c>
      <c r="B54" s="39"/>
      <c r="C54" s="39" t="s">
        <v>204</v>
      </c>
      <c r="D54" s="15">
        <v>31</v>
      </c>
      <c r="E54" s="15">
        <v>0</v>
      </c>
      <c r="F54" s="40">
        <v>39844</v>
      </c>
      <c r="G54" s="40">
        <v>39844</v>
      </c>
      <c r="H54" s="40"/>
      <c r="I54" s="40"/>
      <c r="J54" s="41"/>
      <c r="K54" s="45"/>
      <c r="L54" s="15">
        <v>0</v>
      </c>
      <c r="M54" s="42"/>
      <c r="N54" s="15">
        <v>31</v>
      </c>
    </row>
    <row r="55" spans="1:14" ht="38.25">
      <c r="A55" s="39" t="s">
        <v>169</v>
      </c>
      <c r="B55" s="39"/>
      <c r="C55" s="39" t="s">
        <v>170</v>
      </c>
      <c r="D55" s="15">
        <v>4</v>
      </c>
      <c r="E55" s="15">
        <v>0</v>
      </c>
      <c r="F55" s="40">
        <v>39795</v>
      </c>
      <c r="G55" s="40">
        <v>39795</v>
      </c>
      <c r="H55" s="40"/>
      <c r="I55" s="40"/>
      <c r="J55" s="41"/>
      <c r="K55" s="45"/>
      <c r="L55" s="15">
        <v>0</v>
      </c>
      <c r="M55" s="42"/>
      <c r="N55" s="15">
        <v>4</v>
      </c>
    </row>
    <row r="56" spans="1:14" ht="38.25">
      <c r="A56" s="39" t="s">
        <v>165</v>
      </c>
      <c r="B56" s="39"/>
      <c r="C56" s="39" t="s">
        <v>166</v>
      </c>
      <c r="D56" s="15">
        <v>41</v>
      </c>
      <c r="E56" s="15">
        <v>0</v>
      </c>
      <c r="F56" s="40">
        <v>39872</v>
      </c>
      <c r="G56" s="40">
        <v>39872</v>
      </c>
      <c r="H56" s="40"/>
      <c r="I56" s="40"/>
      <c r="J56" s="41"/>
      <c r="K56" s="15"/>
      <c r="L56" s="15">
        <v>0</v>
      </c>
      <c r="M56" s="42"/>
      <c r="N56" s="15">
        <v>40</v>
      </c>
    </row>
    <row r="57" spans="1:14" ht="25.5">
      <c r="A57" s="39" t="s">
        <v>167</v>
      </c>
      <c r="B57" s="39"/>
      <c r="C57" s="39" t="s">
        <v>168</v>
      </c>
      <c r="D57" s="15">
        <v>84</v>
      </c>
      <c r="E57" s="15">
        <v>0</v>
      </c>
      <c r="F57" s="40">
        <v>39795</v>
      </c>
      <c r="G57" s="40">
        <v>39795</v>
      </c>
      <c r="H57" s="40"/>
      <c r="I57" s="40"/>
      <c r="J57" s="41"/>
      <c r="K57" s="15"/>
      <c r="L57" s="15">
        <v>0</v>
      </c>
      <c r="M57" s="42"/>
      <c r="N57" s="15">
        <v>84</v>
      </c>
    </row>
    <row r="58" spans="1:14" ht="25.5">
      <c r="A58" s="39" t="s">
        <v>251</v>
      </c>
      <c r="B58" s="39"/>
      <c r="C58" s="39" t="s">
        <v>252</v>
      </c>
      <c r="D58" s="15">
        <v>17</v>
      </c>
      <c r="E58" s="15">
        <v>0</v>
      </c>
      <c r="F58" s="40">
        <v>39882</v>
      </c>
      <c r="G58" s="40">
        <v>39882</v>
      </c>
      <c r="H58" s="40"/>
      <c r="I58" s="40"/>
      <c r="J58" s="41"/>
      <c r="K58" s="15"/>
      <c r="L58" s="15">
        <v>1</v>
      </c>
      <c r="M58" s="42" t="s">
        <v>276</v>
      </c>
      <c r="N58" s="15">
        <v>16</v>
      </c>
    </row>
    <row r="59" spans="1:14" ht="25.5">
      <c r="A59" s="39" t="s">
        <v>229</v>
      </c>
      <c r="B59" s="39"/>
      <c r="C59" s="39" t="s">
        <v>230</v>
      </c>
      <c r="D59" s="15">
        <v>724</v>
      </c>
      <c r="E59" s="15">
        <v>0</v>
      </c>
      <c r="F59" s="40">
        <v>39783</v>
      </c>
      <c r="G59" s="40">
        <v>39783</v>
      </c>
      <c r="H59" s="40"/>
      <c r="I59" s="40"/>
      <c r="J59" s="41"/>
      <c r="K59" s="15"/>
      <c r="L59" s="15">
        <v>203</v>
      </c>
      <c r="M59" s="42" t="s">
        <v>275</v>
      </c>
      <c r="N59" s="15">
        <v>521</v>
      </c>
    </row>
    <row r="60" spans="1:14" ht="12.75">
      <c r="A60" s="47"/>
      <c r="B60" s="47"/>
      <c r="C60" s="48"/>
      <c r="D60" s="47"/>
      <c r="E60" s="47"/>
      <c r="F60" s="49"/>
      <c r="G60" s="49"/>
      <c r="H60" s="49"/>
      <c r="I60" s="47"/>
      <c r="J60" s="47"/>
      <c r="K60" s="47"/>
      <c r="L60" s="47"/>
      <c r="M60" s="50" t="s">
        <v>48</v>
      </c>
      <c r="N60" s="51">
        <f>SUM(N9:N59)</f>
        <v>5641</v>
      </c>
    </row>
    <row r="62" ht="12.75">
      <c r="C62" s="3" t="s">
        <v>22</v>
      </c>
    </row>
    <row r="63" ht="12.75">
      <c r="C63" s="3" t="s">
        <v>23</v>
      </c>
    </row>
    <row r="65" ht="14.25">
      <c r="C65" s="3" t="s">
        <v>53</v>
      </c>
    </row>
    <row r="67" ht="12.75">
      <c r="C67" s="3" t="s">
        <v>59</v>
      </c>
    </row>
    <row r="69" ht="12.75">
      <c r="C69" s="33" t="s">
        <v>52</v>
      </c>
    </row>
    <row r="70" ht="12.75">
      <c r="C70" s="3" t="s">
        <v>271</v>
      </c>
    </row>
    <row r="71" ht="12.75">
      <c r="C71" s="3" t="s">
        <v>63</v>
      </c>
    </row>
    <row r="72" ht="12.75">
      <c r="C72" s="3" t="s">
        <v>64</v>
      </c>
    </row>
    <row r="73" ht="12.75">
      <c r="C73" s="3" t="s">
        <v>65</v>
      </c>
    </row>
    <row r="74" ht="12.75">
      <c r="C74" s="3" t="s">
        <v>66</v>
      </c>
    </row>
    <row r="75" ht="12.75">
      <c r="C75" s="3" t="s">
        <v>158</v>
      </c>
    </row>
    <row r="76" ht="12.75">
      <c r="C76" s="3" t="s">
        <v>159</v>
      </c>
    </row>
    <row r="77" ht="12.75">
      <c r="C77" s="3" t="s">
        <v>161</v>
      </c>
    </row>
    <row r="78" ht="12.75">
      <c r="C78" s="3" t="s">
        <v>160</v>
      </c>
    </row>
  </sheetData>
  <mergeCells count="2">
    <mergeCell ref="A1:B5"/>
    <mergeCell ref="F6:H7"/>
  </mergeCells>
  <printOptions/>
  <pageMargins left="0.25" right="0.25" top="1" bottom="1" header="0.5" footer="0.5"/>
  <pageSetup fitToHeight="0" fitToWidth="1" horizontalDpi="600" verticalDpi="600" orientation="landscape" scale="81" r:id="rId1"/>
  <headerFooter alignWithMargins="0">
    <oddFooter>&amp;LApril 30, 2009  (Data as of 3-31-09)&amp;RPage &amp;P of &amp;N</oddFooter>
  </headerFooter>
  <rowBreaks count="3" manualBreakCount="3">
    <brk id="26" min="2" max="13" man="1"/>
    <brk id="43" min="2" max="13" man="1"/>
    <brk id="65" min="2" max="13" man="1"/>
  </rowBreaks>
</worksheet>
</file>

<file path=xl/worksheets/sheet5.xml><?xml version="1.0" encoding="utf-8"?>
<worksheet xmlns="http://schemas.openxmlformats.org/spreadsheetml/2006/main" xmlns:r="http://schemas.openxmlformats.org/officeDocument/2006/relationships">
  <sheetPr>
    <pageSetUpPr fitToPage="1"/>
  </sheetPr>
  <dimension ref="A1:B25"/>
  <sheetViews>
    <sheetView zoomScaleSheetLayoutView="100" workbookViewId="0" topLeftCell="A3">
      <selection activeCell="B22" sqref="B22"/>
    </sheetView>
  </sheetViews>
  <sheetFormatPr defaultColWidth="9.140625" defaultRowHeight="12.75"/>
  <cols>
    <col min="1" max="1" width="12.28125" style="3" bestFit="1" customWidth="1"/>
    <col min="2" max="2" width="79.8515625" style="3" customWidth="1"/>
    <col min="3" max="16384" width="9.140625" style="3" customWidth="1"/>
  </cols>
  <sheetData>
    <row r="1" spans="1:2" ht="12.75">
      <c r="A1" s="1" t="s">
        <v>44</v>
      </c>
      <c r="B1" s="2"/>
    </row>
    <row r="2" spans="1:2" ht="12.75">
      <c r="A2" s="4"/>
      <c r="B2" s="5"/>
    </row>
    <row r="3" spans="1:2" ht="12.75">
      <c r="A3" s="4" t="s">
        <v>47</v>
      </c>
      <c r="B3" s="5"/>
    </row>
    <row r="4" spans="1:2" ht="12.75">
      <c r="A4" s="4"/>
      <c r="B4" s="5"/>
    </row>
    <row r="5" spans="1:2" ht="12.75">
      <c r="A5" s="6" t="s">
        <v>153</v>
      </c>
      <c r="B5" s="7"/>
    </row>
    <row r="6" spans="1:2" ht="12.75">
      <c r="A6" s="8"/>
      <c r="B6" s="9"/>
    </row>
    <row r="7" spans="1:2" ht="12.75">
      <c r="A7" s="10"/>
      <c r="B7" s="11"/>
    </row>
    <row r="8" spans="1:2" ht="25.5">
      <c r="A8" s="12" t="s">
        <v>45</v>
      </c>
      <c r="B8" s="13" t="s">
        <v>46</v>
      </c>
    </row>
    <row r="9" spans="1:2" ht="12.75">
      <c r="A9" s="14">
        <v>39864</v>
      </c>
      <c r="B9" s="15" t="s">
        <v>284</v>
      </c>
    </row>
    <row r="10" spans="1:2" ht="12.75">
      <c r="A10" s="14">
        <v>39877</v>
      </c>
      <c r="B10" s="15" t="s">
        <v>285</v>
      </c>
    </row>
    <row r="11" spans="1:2" ht="12.75">
      <c r="A11" s="14">
        <v>39898</v>
      </c>
      <c r="B11" s="16" t="s">
        <v>283</v>
      </c>
    </row>
    <row r="12" spans="1:2" ht="12.75">
      <c r="A12" s="15"/>
      <c r="B12" s="15"/>
    </row>
    <row r="13" spans="1:2" ht="12.75">
      <c r="A13" s="15"/>
      <c r="B13" s="15"/>
    </row>
    <row r="14" spans="1:2" ht="12.75">
      <c r="A14" s="15"/>
      <c r="B14" s="15"/>
    </row>
    <row r="15" spans="1:2" ht="12.75">
      <c r="A15" s="15"/>
      <c r="B15" s="15"/>
    </row>
    <row r="16" spans="1:2" ht="12.75">
      <c r="A16" s="15"/>
      <c r="B16" s="15"/>
    </row>
    <row r="17" spans="1:2" ht="12.75">
      <c r="A17" s="15"/>
      <c r="B17" s="15"/>
    </row>
    <row r="18" spans="1:2" ht="12.75">
      <c r="A18" s="15"/>
      <c r="B18" s="15"/>
    </row>
    <row r="19" spans="1:2" ht="12.75">
      <c r="A19" s="15"/>
      <c r="B19" s="15"/>
    </row>
    <row r="20" spans="1:2" ht="12.75">
      <c r="A20" s="15"/>
      <c r="B20" s="15"/>
    </row>
    <row r="21" spans="1:2" ht="12.75">
      <c r="A21" s="15"/>
      <c r="B21" s="15"/>
    </row>
    <row r="22" spans="1:2" ht="12.75">
      <c r="A22" s="15"/>
      <c r="B22" s="15"/>
    </row>
    <row r="23" spans="1:2" ht="12.75">
      <c r="A23" s="15"/>
      <c r="B23" s="15"/>
    </row>
    <row r="24" spans="1:2" ht="12.75">
      <c r="A24" s="15"/>
      <c r="B24" s="15"/>
    </row>
    <row r="25" spans="1:2" ht="12.75">
      <c r="A25" s="15"/>
      <c r="B25" s="15"/>
    </row>
  </sheetData>
  <printOptions/>
  <pageMargins left="0.75" right="0.75" top="1" bottom="1" header="0.5" footer="0.5"/>
  <pageSetup fitToHeight="0" fitToWidth="1" horizontalDpi="600" verticalDpi="600" orientation="portrait" scale="98" r:id="rId1"/>
  <headerFooter alignWithMargins="0">
    <oddFooter>&amp;LApril 30, 2009&amp;RPage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Falcon</dc:creator>
  <cp:keywords/>
  <dc:description/>
  <cp:lastModifiedBy>Susan Lee</cp:lastModifiedBy>
  <cp:lastPrinted>2009-04-28T13:24:17Z</cp:lastPrinted>
  <dcterms:created xsi:type="dcterms:W3CDTF">2008-09-04T16:23:38Z</dcterms:created>
  <dcterms:modified xsi:type="dcterms:W3CDTF">2009-05-01T14:26:57Z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